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D:\Cong viec\PHONG KE HOACH TAI CHINH SO\KTXH\BAO CAO KINH TE XA HOI 6 THANG, NAM\SO NONG NGHIEP\Năm 2026\KH thúc đẩy tăng trưởng ngành 2026\DT KH tăng trưởng ngành (lần 1)\"/>
    </mc:Choice>
  </mc:AlternateContent>
  <xr:revisionPtr revIDLastSave="0" documentId="13_ncr:1_{EFE1D34C-8826-45E7-832A-684B1C9968F5}" xr6:coauthVersionLast="47" xr6:coauthVersionMax="47" xr10:uidLastSave="{00000000-0000-0000-0000-000000000000}"/>
  <bookViews>
    <workbookView xWindow="-120" yWindow="-120" windowWidth="29040" windowHeight="15840" tabRatio="568" activeTab="1" xr2:uid="{00000000-000D-0000-FFFF-FFFF00000000}"/>
  </bookViews>
  <sheets>
    <sheet name="GTSX theo gia SS2010" sheetId="28" r:id="rId1"/>
    <sheet name="San luong nong san" sheetId="31" r:id="rId2"/>
    <sheet name="Sheet1" sheetId="29" r:id="rId3"/>
    <sheet name="MB16" sheetId="13" state="hidden" r:id="rId4"/>
  </sheets>
  <definedNames>
    <definedName name="\0" localSheetId="0">#REF!</definedName>
    <definedName name="\0" localSheetId="1">#REF!</definedName>
    <definedName name="\0">#REF!</definedName>
    <definedName name="\z" localSheetId="0">#REF!</definedName>
    <definedName name="\z" localSheetId="1">#REF!</definedName>
    <definedName name="\z">#REF!</definedName>
    <definedName name="______________________h1" hidden="1">{"'TDTGT (theo Dphuong)'!$A$4:$F$75"}</definedName>
    <definedName name="_____________________h1" hidden="1">{"'TDTGT (theo Dphuong)'!$A$4:$F$75"}</definedName>
    <definedName name="____________________h1" hidden="1">{"'TDTGT (theo Dphuong)'!$A$4:$F$75"}</definedName>
    <definedName name="___________________h1" hidden="1">{"'TDTGT (theo Dphuong)'!$A$4:$F$75"}</definedName>
    <definedName name="__________________h1" hidden="1">{"'TDTGT (theo Dphuong)'!$A$4:$F$75"}</definedName>
    <definedName name="_________________h1" hidden="1">{"'TDTGT (theo Dphuong)'!$A$4:$F$75"}</definedName>
    <definedName name="________________h1" hidden="1">{"'TDTGT (theo Dphuong)'!$A$4:$F$75"}</definedName>
    <definedName name="_______________h1" hidden="1">{"'TDTGT (theo Dphuong)'!$A$4:$F$75"}</definedName>
    <definedName name="______________h1" hidden="1">{"'TDTGT (theo Dphuong)'!$A$4:$F$75"}</definedName>
    <definedName name="_____________h1" hidden="1">{"'TDTGT (theo Dphuong)'!$A$4:$F$75"}</definedName>
    <definedName name="____________h1" hidden="1">{"'TDTGT (theo Dphuong)'!$A$4:$F$75"}</definedName>
    <definedName name="___________h1" hidden="1">{"'TDTGT (theo Dphuong)'!$A$4:$F$75"}</definedName>
    <definedName name="__________h1" hidden="1">{"'TDTGT (theo Dphuong)'!$A$4:$F$75"}</definedName>
    <definedName name="_________h1" hidden="1">{"'TDTGT (theo Dphuong)'!$A$4:$F$75"}</definedName>
    <definedName name="________h1" hidden="1">{"'TDTGT (theo Dphuong)'!$A$4:$F$75"}</definedName>
    <definedName name="_______h1" hidden="1">{"'TDTGT (theo Dphuong)'!$A$4:$F$75"}</definedName>
    <definedName name="______B5" localSheetId="0">#REF!</definedName>
    <definedName name="______B5" localSheetId="1">#REF!</definedName>
    <definedName name="______B5">#REF!</definedName>
    <definedName name="______h1" hidden="1">{"'TDTGT (theo Dphuong)'!$A$4:$F$75"}</definedName>
    <definedName name="______h2" hidden="1">{"'TDTGT (theo Dphuong)'!$A$4:$F$75"}</definedName>
    <definedName name="_____B5" localSheetId="0">#REF!</definedName>
    <definedName name="_____B5" localSheetId="1">#REF!</definedName>
    <definedName name="_____B5">#REF!</definedName>
    <definedName name="_____h1" hidden="1">{"'TDTGT (theo Dphuong)'!$A$4:$F$75"}</definedName>
    <definedName name="_____h2" hidden="1">{"'TDTGT (theo Dphuong)'!$A$4:$F$75"}</definedName>
    <definedName name="____B5" localSheetId="0">#REF!</definedName>
    <definedName name="____B5" localSheetId="1">#REF!</definedName>
    <definedName name="____B5">#REF!</definedName>
    <definedName name="____h1" hidden="1">{"'TDTGT (theo Dphuong)'!$A$4:$F$75"}</definedName>
    <definedName name="____h2" hidden="1">{"'TDTGT (theo Dphuong)'!$A$4:$F$75"}</definedName>
    <definedName name="___B5" localSheetId="0">#REF!</definedName>
    <definedName name="___B5" localSheetId="1">#REF!</definedName>
    <definedName name="___B5">#REF!</definedName>
    <definedName name="___h1" hidden="1">{"'TDTGT (theo Dphuong)'!$A$4:$F$75"}</definedName>
    <definedName name="___h2" hidden="1">{"'TDTGT (theo Dphuong)'!$A$4:$F$75"}</definedName>
    <definedName name="__B5" localSheetId="0">#REF!</definedName>
    <definedName name="__B5" localSheetId="1">#REF!</definedName>
    <definedName name="__B5">#REF!</definedName>
    <definedName name="__bcc102" localSheetId="0">#REF!</definedName>
    <definedName name="__bcc102" localSheetId="1">#REF!</definedName>
    <definedName name="__bcc102">#REF!</definedName>
    <definedName name="__cao1" localSheetId="0">#REF!</definedName>
    <definedName name="__cao1" localSheetId="1">#REF!</definedName>
    <definedName name="__cao1">#REF!</definedName>
    <definedName name="__cao2" localSheetId="0">#REF!</definedName>
    <definedName name="__cao2" localSheetId="1">#REF!</definedName>
    <definedName name="__cao2">#REF!</definedName>
    <definedName name="__cao3" localSheetId="0">#REF!</definedName>
    <definedName name="__cao3" localSheetId="1">#REF!</definedName>
    <definedName name="__cao3">#REF!</definedName>
    <definedName name="__cao4" localSheetId="0">#REF!</definedName>
    <definedName name="__cao4" localSheetId="1">#REF!</definedName>
    <definedName name="__cao4">#REF!</definedName>
    <definedName name="__cao5" localSheetId="0">#REF!</definedName>
    <definedName name="__cao5" localSheetId="1">#REF!</definedName>
    <definedName name="__cao5">#REF!</definedName>
    <definedName name="__cao6" localSheetId="0">#REF!</definedName>
    <definedName name="__cao6" localSheetId="1">#REF!</definedName>
    <definedName name="__cao6">#REF!</definedName>
    <definedName name="__CON1" localSheetId="0">#REF!</definedName>
    <definedName name="__CON1" localSheetId="1">#REF!</definedName>
    <definedName name="__CON1">#REF!</definedName>
    <definedName name="__CON2" localSheetId="0">#REF!</definedName>
    <definedName name="__CON2" localSheetId="1">#REF!</definedName>
    <definedName name="__CON2">#REF!</definedName>
    <definedName name="__dai1" localSheetId="0">#REF!</definedName>
    <definedName name="__dai1" localSheetId="1">#REF!</definedName>
    <definedName name="__dai1">#REF!</definedName>
    <definedName name="__dai2" localSheetId="0">#REF!</definedName>
    <definedName name="__dai2" localSheetId="1">#REF!</definedName>
    <definedName name="__dai2">#REF!</definedName>
    <definedName name="__dai3" localSheetId="0">#REF!</definedName>
    <definedName name="__dai3" localSheetId="1">#REF!</definedName>
    <definedName name="__dai3">#REF!</definedName>
    <definedName name="__dai4" localSheetId="0">#REF!</definedName>
    <definedName name="__dai4" localSheetId="1">#REF!</definedName>
    <definedName name="__dai4">#REF!</definedName>
    <definedName name="__dai5" localSheetId="0">#REF!</definedName>
    <definedName name="__dai5" localSheetId="1">#REF!</definedName>
    <definedName name="__dai5">#REF!</definedName>
    <definedName name="__dai6" localSheetId="0">#REF!</definedName>
    <definedName name="__dai6" localSheetId="1">#REF!</definedName>
    <definedName name="__dai6">#REF!</definedName>
    <definedName name="__dan1" localSheetId="0">#REF!</definedName>
    <definedName name="__dan1" localSheetId="1">#REF!</definedName>
    <definedName name="__dan1">#REF!</definedName>
    <definedName name="__dan2" localSheetId="0">#REF!</definedName>
    <definedName name="__dan2" localSheetId="1">#REF!</definedName>
    <definedName name="__dan2">#REF!</definedName>
    <definedName name="__h1" hidden="1">{"'TDTGT (theo Dphuong)'!$A$4:$F$75"}</definedName>
    <definedName name="__h2" hidden="1">{"'TDTGT (theo Dphuong)'!$A$4:$F$75"}</definedName>
    <definedName name="__hsT2" localSheetId="0">#REF!</definedName>
    <definedName name="__hsT2" localSheetId="1">#REF!</definedName>
    <definedName name="__hsT2">#REF!</definedName>
    <definedName name="__lap1" localSheetId="0">#REF!</definedName>
    <definedName name="__lap1" localSheetId="1">#REF!</definedName>
    <definedName name="__lap1">#REF!</definedName>
    <definedName name="__lap2" localSheetId="0">#REF!</definedName>
    <definedName name="__lap2" localSheetId="1">#REF!</definedName>
    <definedName name="__lap2">#REF!</definedName>
    <definedName name="__ma11" localSheetId="0">#REF!</definedName>
    <definedName name="__ma11" localSheetId="1">#REF!</definedName>
    <definedName name="__ma11">#REF!</definedName>
    <definedName name="__NET2" localSheetId="0">#REF!</definedName>
    <definedName name="__NET2" localSheetId="1">#REF!</definedName>
    <definedName name="__NET2">#REF!</definedName>
    <definedName name="__phi10" localSheetId="0">#REF!</definedName>
    <definedName name="__phi10" localSheetId="1">#REF!</definedName>
    <definedName name="__phi10">#REF!</definedName>
    <definedName name="__phi12" localSheetId="0">#REF!</definedName>
    <definedName name="__phi12" localSheetId="1">#REF!</definedName>
    <definedName name="__phi12">#REF!</definedName>
    <definedName name="__phi14" localSheetId="0">#REF!</definedName>
    <definedName name="__phi14" localSheetId="1">#REF!</definedName>
    <definedName name="__phi14">#REF!</definedName>
    <definedName name="__phi16" localSheetId="0">#REF!</definedName>
    <definedName name="__phi16" localSheetId="1">#REF!</definedName>
    <definedName name="__phi16">#REF!</definedName>
    <definedName name="__phi18" localSheetId="0">#REF!</definedName>
    <definedName name="__phi18" localSheetId="1">#REF!</definedName>
    <definedName name="__phi18">#REF!</definedName>
    <definedName name="__phi20" localSheetId="0">#REF!</definedName>
    <definedName name="__phi20" localSheetId="1">#REF!</definedName>
    <definedName name="__phi20">#REF!</definedName>
    <definedName name="__phi22" localSheetId="0">#REF!</definedName>
    <definedName name="__phi22" localSheetId="1">#REF!</definedName>
    <definedName name="__phi22">#REF!</definedName>
    <definedName name="__phi25" localSheetId="0">#REF!</definedName>
    <definedName name="__phi25" localSheetId="1">#REF!</definedName>
    <definedName name="__phi25">#REF!</definedName>
    <definedName name="__phi28" localSheetId="0">#REF!</definedName>
    <definedName name="__phi28" localSheetId="1">#REF!</definedName>
    <definedName name="__phi28">#REF!</definedName>
    <definedName name="__phi6" localSheetId="0">#REF!</definedName>
    <definedName name="__phi6" localSheetId="1">#REF!</definedName>
    <definedName name="__phi6">#REF!</definedName>
    <definedName name="__phi8" localSheetId="0">#REF!</definedName>
    <definedName name="__phi8" localSheetId="1">#REF!</definedName>
    <definedName name="__phi8">#REF!</definedName>
    <definedName name="__slg1" localSheetId="0">#REF!</definedName>
    <definedName name="__slg1" localSheetId="1">#REF!</definedName>
    <definedName name="__slg1">#REF!</definedName>
    <definedName name="__slg2" localSheetId="0">#REF!</definedName>
    <definedName name="__slg2" localSheetId="1">#REF!</definedName>
    <definedName name="__slg2">#REF!</definedName>
    <definedName name="__slg3" localSheetId="0">#REF!</definedName>
    <definedName name="__slg3" localSheetId="1">#REF!</definedName>
    <definedName name="__slg3">#REF!</definedName>
    <definedName name="__slg4" localSheetId="0">#REF!</definedName>
    <definedName name="__slg4" localSheetId="1">#REF!</definedName>
    <definedName name="__slg4">#REF!</definedName>
    <definedName name="__slg5" localSheetId="0">#REF!</definedName>
    <definedName name="__slg5" localSheetId="1">#REF!</definedName>
    <definedName name="__slg5">#REF!</definedName>
    <definedName name="__slg6" localSheetId="0">#REF!</definedName>
    <definedName name="__slg6" localSheetId="1">#REF!</definedName>
    <definedName name="__slg6">#REF!</definedName>
    <definedName name="__sln11" localSheetId="0">#REF!</definedName>
    <definedName name="__sln11" localSheetId="1">#REF!</definedName>
    <definedName name="__sln11">#REF!</definedName>
    <definedName name="__slx11" localSheetId="0">#REF!</definedName>
    <definedName name="__slx11" localSheetId="1">#REF!</definedName>
    <definedName name="__slx11">#REF!</definedName>
    <definedName name="__TG1" localSheetId="0">#REF!</definedName>
    <definedName name="__TG1" localSheetId="1">#REF!</definedName>
    <definedName name="__TG1">#REF!</definedName>
    <definedName name="__TG2" localSheetId="0">#REF!</definedName>
    <definedName name="__TG2" localSheetId="1">#REF!</definedName>
    <definedName name="__TG2">#REF!</definedName>
    <definedName name="__thu1" localSheetId="0">#REF!</definedName>
    <definedName name="__thu1" localSheetId="1">#REF!</definedName>
    <definedName name="__thu1">#REF!</definedName>
    <definedName name="__ttn11" localSheetId="0">#REF!</definedName>
    <definedName name="__ttn11" localSheetId="1">#REF!</definedName>
    <definedName name="__ttn11">#REF!</definedName>
    <definedName name="__ttx11" localSheetId="0">#REF!</definedName>
    <definedName name="__ttx11" localSheetId="1">#REF!</definedName>
    <definedName name="__ttx11">#REF!</definedName>
    <definedName name="__TVL1" localSheetId="0">#REF!</definedName>
    <definedName name="__TVL1" localSheetId="1">#REF!</definedName>
    <definedName name="__TVL1">#REF!</definedName>
    <definedName name="_1" localSheetId="0">#REF!</definedName>
    <definedName name="_1" localSheetId="1">#REF!</definedName>
    <definedName name="_1">#REF!</definedName>
    <definedName name="_1000A01" localSheetId="0">#REF!</definedName>
    <definedName name="_1000A01" localSheetId="1">#REF!</definedName>
    <definedName name="_1000A01">#REF!</definedName>
    <definedName name="_1BA2500" localSheetId="0">#REF!</definedName>
    <definedName name="_1BA2500" localSheetId="1">#REF!</definedName>
    <definedName name="_1BA2500">#REF!</definedName>
    <definedName name="_1BA3250" localSheetId="0">#REF!</definedName>
    <definedName name="_1BA3250" localSheetId="1">#REF!</definedName>
    <definedName name="_1BA3250">#REF!</definedName>
    <definedName name="_1BA400P" localSheetId="0">#REF!</definedName>
    <definedName name="_1BA400P" localSheetId="1">#REF!</definedName>
    <definedName name="_1BA400P">#REF!</definedName>
    <definedName name="_1CAP001" localSheetId="0">#REF!</definedName>
    <definedName name="_1CAP001" localSheetId="1">#REF!</definedName>
    <definedName name="_1CAP001">#REF!</definedName>
    <definedName name="_1DAU002" localSheetId="0">#REF!</definedName>
    <definedName name="_1DAU002" localSheetId="1">#REF!</definedName>
    <definedName name="_1DAU002">#REF!</definedName>
    <definedName name="_1DDAY03" localSheetId="0">#REF!</definedName>
    <definedName name="_1DDAY03" localSheetId="1">#REF!</definedName>
    <definedName name="_1DDAY03">#REF!</definedName>
    <definedName name="_1DDTT01" localSheetId="0">#REF!</definedName>
    <definedName name="_1DDTT01" localSheetId="1">#REF!</definedName>
    <definedName name="_1DDTT01">#REF!</definedName>
    <definedName name="_1FCO101" localSheetId="0">#REF!</definedName>
    <definedName name="_1FCO101" localSheetId="1">#REF!</definedName>
    <definedName name="_1FCO101">#REF!</definedName>
    <definedName name="_1GIA101" localSheetId="0">#REF!</definedName>
    <definedName name="_1GIA101" localSheetId="1">#REF!</definedName>
    <definedName name="_1GIA101">#REF!</definedName>
    <definedName name="_1LA1001" localSheetId="0">#REF!</definedName>
    <definedName name="_1LA1001" localSheetId="1">#REF!</definedName>
    <definedName name="_1LA1001">#REF!</definedName>
    <definedName name="_1MCCBO2" localSheetId="0">#REF!</definedName>
    <definedName name="_1MCCBO2" localSheetId="1">#REF!</definedName>
    <definedName name="_1MCCBO2">#REF!</definedName>
    <definedName name="_1PKCAP1" localSheetId="0">#REF!</definedName>
    <definedName name="_1PKCAP1" localSheetId="1">#REF!</definedName>
    <definedName name="_1PKCAP1">#REF!</definedName>
    <definedName name="_1PKTT01" localSheetId="0">#REF!</definedName>
    <definedName name="_1PKTT01" localSheetId="1">#REF!</definedName>
    <definedName name="_1PKTT01">#REF!</definedName>
    <definedName name="_1TCD101" localSheetId="0">#REF!</definedName>
    <definedName name="_1TCD101" localSheetId="1">#REF!</definedName>
    <definedName name="_1TCD101">#REF!</definedName>
    <definedName name="_1TCD201" localSheetId="0">#REF!</definedName>
    <definedName name="_1TCD201" localSheetId="1">#REF!</definedName>
    <definedName name="_1TCD201">#REF!</definedName>
    <definedName name="_1TD2001" localSheetId="0">#REF!</definedName>
    <definedName name="_1TD2001" localSheetId="1">#REF!</definedName>
    <definedName name="_1TD2001">#REF!</definedName>
    <definedName name="_1TIHT01" localSheetId="0">#REF!</definedName>
    <definedName name="_1TIHT01" localSheetId="1">#REF!</definedName>
    <definedName name="_1TIHT01">#REF!</definedName>
    <definedName name="_1TRU121" localSheetId="0">#REF!</definedName>
    <definedName name="_1TRU121" localSheetId="1">#REF!</definedName>
    <definedName name="_1TRU121">#REF!</definedName>
    <definedName name="_2" localSheetId="0">#REF!</definedName>
    <definedName name="_2" localSheetId="1">#REF!</definedName>
    <definedName name="_2">#REF!</definedName>
    <definedName name="_2BLA100" localSheetId="0">#REF!</definedName>
    <definedName name="_2BLA100" localSheetId="1">#REF!</definedName>
    <definedName name="_2BLA100">#REF!</definedName>
    <definedName name="_2DAL201" localSheetId="0">#REF!</definedName>
    <definedName name="_2DAL201" localSheetId="1">#REF!</definedName>
    <definedName name="_2DAL201">#REF!</definedName>
    <definedName name="_3BLXMD" localSheetId="0">#REF!</definedName>
    <definedName name="_3BLXMD" localSheetId="1">#REF!</definedName>
    <definedName name="_3BLXMD">#REF!</definedName>
    <definedName name="_3TU0609" localSheetId="0">#REF!</definedName>
    <definedName name="_3TU0609" localSheetId="1">#REF!</definedName>
    <definedName name="_3TU0609">#REF!</definedName>
    <definedName name="_4CNT240" localSheetId="0">#REF!</definedName>
    <definedName name="_4CNT240" localSheetId="1">#REF!</definedName>
    <definedName name="_4CNT240">#REF!</definedName>
    <definedName name="_4CTL240" localSheetId="0">#REF!</definedName>
    <definedName name="_4CTL240" localSheetId="1">#REF!</definedName>
    <definedName name="_4CTL240">#REF!</definedName>
    <definedName name="_4FCO100" localSheetId="0">#REF!</definedName>
    <definedName name="_4FCO100" localSheetId="1">#REF!</definedName>
    <definedName name="_4FCO100">#REF!</definedName>
    <definedName name="_4HDCTT4" localSheetId="0">#REF!</definedName>
    <definedName name="_4HDCTT4" localSheetId="1">#REF!</definedName>
    <definedName name="_4HDCTT4">#REF!</definedName>
    <definedName name="_4HNCTT4" localSheetId="0">#REF!</definedName>
    <definedName name="_4HNCTT4" localSheetId="1">#REF!</definedName>
    <definedName name="_4HNCTT4">#REF!</definedName>
    <definedName name="_4LBCO01" localSheetId="0">#REF!</definedName>
    <definedName name="_4LBCO01" localSheetId="1">#REF!</definedName>
    <definedName name="_4LBCO01">#REF!</definedName>
    <definedName name="_4OSLCTT" localSheetId="0">#REF!</definedName>
    <definedName name="_4OSLCTT" localSheetId="1">#REF!</definedName>
    <definedName name="_4OSLCTT">#REF!</definedName>
    <definedName name="_B5" hidden="1">{#N/A,#N/A,FALSE,"Chung"}</definedName>
    <definedName name="_bcc102" localSheetId="0">#REF!</definedName>
    <definedName name="_bcc102" localSheetId="1">#REF!</definedName>
    <definedName name="_bcc102">#REF!</definedName>
    <definedName name="_Builtin155" localSheetId="0">#REF!</definedName>
    <definedName name="_Builtin155" localSheetId="1">#REF!</definedName>
    <definedName name="_Builtin155">#REF!</definedName>
    <definedName name="_cao1" localSheetId="0">#REF!</definedName>
    <definedName name="_cao1" localSheetId="1">#REF!</definedName>
    <definedName name="_cao1">#REF!</definedName>
    <definedName name="_cao2" localSheetId="0">#REF!</definedName>
    <definedName name="_cao2" localSheetId="1">#REF!</definedName>
    <definedName name="_cao2">#REF!</definedName>
    <definedName name="_cao3" localSheetId="0">#REF!</definedName>
    <definedName name="_cao3" localSheetId="1">#REF!</definedName>
    <definedName name="_cao3">#REF!</definedName>
    <definedName name="_cao4" localSheetId="0">#REF!</definedName>
    <definedName name="_cao4" localSheetId="1">#REF!</definedName>
    <definedName name="_cao4">#REF!</definedName>
    <definedName name="_cao5" localSheetId="0">#REF!</definedName>
    <definedName name="_cao5" localSheetId="1">#REF!</definedName>
    <definedName name="_cao5">#REF!</definedName>
    <definedName name="_cao6" localSheetId="0">#REF!</definedName>
    <definedName name="_cao6" localSheetId="1">#REF!</definedName>
    <definedName name="_cao6">#REF!</definedName>
    <definedName name="_CON1" localSheetId="0">#REF!</definedName>
    <definedName name="_CON1" localSheetId="1">#REF!</definedName>
    <definedName name="_CON1">#REF!</definedName>
    <definedName name="_CON2" localSheetId="0">#REF!</definedName>
    <definedName name="_CON2" localSheetId="1">#REF!</definedName>
    <definedName name="_CON2">#REF!</definedName>
    <definedName name="_dai1" localSheetId="0">#REF!</definedName>
    <definedName name="_dai1" localSheetId="1">#REF!</definedName>
    <definedName name="_dai1">#REF!</definedName>
    <definedName name="_dai2" localSheetId="0">#REF!</definedName>
    <definedName name="_dai2" localSheetId="1">#REF!</definedName>
    <definedName name="_dai2">#REF!</definedName>
    <definedName name="_dai3" localSheetId="0">#REF!</definedName>
    <definedName name="_dai3" localSheetId="1">#REF!</definedName>
    <definedName name="_dai3">#REF!</definedName>
    <definedName name="_dai4" localSheetId="0">#REF!</definedName>
    <definedName name="_dai4" localSheetId="1">#REF!</definedName>
    <definedName name="_dai4">#REF!</definedName>
    <definedName name="_dai5" localSheetId="0">#REF!</definedName>
    <definedName name="_dai5" localSheetId="1">#REF!</definedName>
    <definedName name="_dai5">#REF!</definedName>
    <definedName name="_dai6" localSheetId="0">#REF!</definedName>
    <definedName name="_dai6" localSheetId="1">#REF!</definedName>
    <definedName name="_dai6">#REF!</definedName>
    <definedName name="_dan1" localSheetId="0">#REF!</definedName>
    <definedName name="_dan1" localSheetId="1">#REF!</definedName>
    <definedName name="_dan1">#REF!</definedName>
    <definedName name="_dan2" localSheetId="0">#REF!</definedName>
    <definedName name="_dan2" localSheetId="1">#REF!</definedName>
    <definedName name="_dan2">#REF!</definedName>
    <definedName name="_Fill" localSheetId="0">#REF!</definedName>
    <definedName name="_Fill" localSheetId="1">#REF!</definedName>
    <definedName name="_Fill">#REF!</definedName>
    <definedName name="_xlnm._FilterDatabase" localSheetId="0">#REF!</definedName>
    <definedName name="_xlnm._FilterDatabase" localSheetId="1">#REF!</definedName>
    <definedName name="_xlnm._FilterDatabase">#REF!</definedName>
    <definedName name="_h1" hidden="1">{"'TDTGT (theo Dphuong)'!$A$4:$F$75"}</definedName>
    <definedName name="_h2" hidden="1">{"'TDTGT (theo Dphuong)'!$A$4:$F$75"}</definedName>
    <definedName name="_hsT2" localSheetId="0">#REF!</definedName>
    <definedName name="_hsT2" localSheetId="1">#REF!</definedName>
    <definedName name="_hsT2">#REF!</definedName>
    <definedName name="_Key1" localSheetId="0">#REF!</definedName>
    <definedName name="_Key1" localSheetId="1">#REF!</definedName>
    <definedName name="_Key1">#REF!</definedName>
    <definedName name="_Key2" localSheetId="0">#REF!</definedName>
    <definedName name="_Key2" localSheetId="1">#REF!</definedName>
    <definedName name="_Key2">#REF!</definedName>
    <definedName name="_lap1" localSheetId="0">#REF!</definedName>
    <definedName name="_lap1" localSheetId="1">#REF!</definedName>
    <definedName name="_lap1">#REF!</definedName>
    <definedName name="_lap2" localSheetId="0">#REF!</definedName>
    <definedName name="_lap2" localSheetId="1">#REF!</definedName>
    <definedName name="_lap2">#REF!</definedName>
    <definedName name="_ma11" localSheetId="0">#REF!</definedName>
    <definedName name="_ma11" localSheetId="1">#REF!</definedName>
    <definedName name="_ma11">#REF!</definedName>
    <definedName name="_NET2" localSheetId="0">#REF!</definedName>
    <definedName name="_NET2" localSheetId="1">#REF!</definedName>
    <definedName name="_NET2">#REF!</definedName>
    <definedName name="_Order1" hidden="1">255</definedName>
    <definedName name="_Order2" hidden="1">255</definedName>
    <definedName name="_phi10" localSheetId="0">#REF!</definedName>
    <definedName name="_phi10" localSheetId="1">#REF!</definedName>
    <definedName name="_phi10">#REF!</definedName>
    <definedName name="_phi12" localSheetId="0">#REF!</definedName>
    <definedName name="_phi12" localSheetId="1">#REF!</definedName>
    <definedName name="_phi12">#REF!</definedName>
    <definedName name="_phi14" localSheetId="0">#REF!</definedName>
    <definedName name="_phi14" localSheetId="1">#REF!</definedName>
    <definedName name="_phi14">#REF!</definedName>
    <definedName name="_phi16" localSheetId="0">#REF!</definedName>
    <definedName name="_phi16" localSheetId="1">#REF!</definedName>
    <definedName name="_phi16">#REF!</definedName>
    <definedName name="_phi18" localSheetId="0">#REF!</definedName>
    <definedName name="_phi18" localSheetId="1">#REF!</definedName>
    <definedName name="_phi18">#REF!</definedName>
    <definedName name="_phi20" localSheetId="0">#REF!</definedName>
    <definedName name="_phi20" localSheetId="1">#REF!</definedName>
    <definedName name="_phi20">#REF!</definedName>
    <definedName name="_phi22" localSheetId="0">#REF!</definedName>
    <definedName name="_phi22" localSheetId="1">#REF!</definedName>
    <definedName name="_phi22">#REF!</definedName>
    <definedName name="_phi25" localSheetId="0">#REF!</definedName>
    <definedName name="_phi25" localSheetId="1">#REF!</definedName>
    <definedName name="_phi25">#REF!</definedName>
    <definedName name="_phi28" localSheetId="0">#REF!</definedName>
    <definedName name="_phi28" localSheetId="1">#REF!</definedName>
    <definedName name="_phi28">#REF!</definedName>
    <definedName name="_phi6" localSheetId="0">#REF!</definedName>
    <definedName name="_phi6" localSheetId="1">#REF!</definedName>
    <definedName name="_phi6">#REF!</definedName>
    <definedName name="_phi8" localSheetId="0">#REF!</definedName>
    <definedName name="_phi8" localSheetId="1">#REF!</definedName>
    <definedName name="_phi8">#REF!</definedName>
    <definedName name="_QL10" localSheetId="0">#REF!</definedName>
    <definedName name="_QL10" localSheetId="1">#REF!</definedName>
    <definedName name="_QL10">#REF!</definedName>
    <definedName name="_slg1" localSheetId="0">#REF!</definedName>
    <definedName name="_slg1" localSheetId="1">#REF!</definedName>
    <definedName name="_slg1">#REF!</definedName>
    <definedName name="_slg2" localSheetId="0">#REF!</definedName>
    <definedName name="_slg2" localSheetId="1">#REF!</definedName>
    <definedName name="_slg2">#REF!</definedName>
    <definedName name="_slg3" localSheetId="0">#REF!</definedName>
    <definedName name="_slg3" localSheetId="1">#REF!</definedName>
    <definedName name="_slg3">#REF!</definedName>
    <definedName name="_slg4" localSheetId="0">#REF!</definedName>
    <definedName name="_slg4" localSheetId="1">#REF!</definedName>
    <definedName name="_slg4">#REF!</definedName>
    <definedName name="_slg5" localSheetId="0">#REF!</definedName>
    <definedName name="_slg5" localSheetId="1">#REF!</definedName>
    <definedName name="_slg5">#REF!</definedName>
    <definedName name="_slg6" localSheetId="0">#REF!</definedName>
    <definedName name="_slg6" localSheetId="1">#REF!</definedName>
    <definedName name="_slg6">#REF!</definedName>
    <definedName name="_sln11" localSheetId="0">#REF!</definedName>
    <definedName name="_sln11" localSheetId="1">#REF!</definedName>
    <definedName name="_sln11">#REF!</definedName>
    <definedName name="_slx11" localSheetId="0">#REF!</definedName>
    <definedName name="_slx11" localSheetId="1">#REF!</definedName>
    <definedName name="_slx11">#REF!</definedName>
    <definedName name="_Sort" localSheetId="0">#REF!</definedName>
    <definedName name="_Sort" localSheetId="1">#REF!</definedName>
    <definedName name="_Sort">#REF!</definedName>
    <definedName name="_TG1" localSheetId="0">#REF!</definedName>
    <definedName name="_TG1" localSheetId="1">#REF!</definedName>
    <definedName name="_TG1">#REF!</definedName>
    <definedName name="_TG2" localSheetId="0">#REF!</definedName>
    <definedName name="_TG2" localSheetId="1">#REF!</definedName>
    <definedName name="_TG2">#REF!</definedName>
    <definedName name="_thu1" localSheetId="0">#REF!</definedName>
    <definedName name="_thu1" localSheetId="1">#REF!</definedName>
    <definedName name="_thu1">#REF!</definedName>
    <definedName name="_ttn11" localSheetId="0">#REF!</definedName>
    <definedName name="_ttn11" localSheetId="1">#REF!</definedName>
    <definedName name="_ttn11">#REF!</definedName>
    <definedName name="_ttx11" localSheetId="0">#REF!</definedName>
    <definedName name="_ttx11" localSheetId="1">#REF!</definedName>
    <definedName name="_ttx11">#REF!</definedName>
    <definedName name="_TVL1" localSheetId="0">#REF!</definedName>
    <definedName name="_TVL1" localSheetId="1">#REF!</definedName>
    <definedName name="_TVL1">#REF!</definedName>
    <definedName name="A" localSheetId="0">#REF!</definedName>
    <definedName name="A" localSheetId="1">#REF!</definedName>
    <definedName name="A">#REF!</definedName>
    <definedName name="A01_" localSheetId="0">#REF!</definedName>
    <definedName name="A01_" localSheetId="1">#REF!</definedName>
    <definedName name="A01_">#REF!</definedName>
    <definedName name="A01AC" localSheetId="0">#REF!</definedName>
    <definedName name="A01AC" localSheetId="1">#REF!</definedName>
    <definedName name="A01AC">#REF!</definedName>
    <definedName name="A01CAT" localSheetId="0">#REF!</definedName>
    <definedName name="A01CAT" localSheetId="1">#REF!</definedName>
    <definedName name="A01CAT">#REF!</definedName>
    <definedName name="A01CODE" localSheetId="0">#REF!</definedName>
    <definedName name="A01CODE" localSheetId="1">#REF!</definedName>
    <definedName name="A01CODE">#REF!</definedName>
    <definedName name="A01DATA" localSheetId="0">#REF!</definedName>
    <definedName name="A01DATA" localSheetId="1">#REF!</definedName>
    <definedName name="A01DATA">#REF!</definedName>
    <definedName name="A01MI" localSheetId="0">#REF!</definedName>
    <definedName name="A01MI" localSheetId="1">#REF!</definedName>
    <definedName name="A01MI">#REF!</definedName>
    <definedName name="A01TO" localSheetId="0">#REF!</definedName>
    <definedName name="A01TO" localSheetId="1">#REF!</definedName>
    <definedName name="A01TO">#REF!</definedName>
    <definedName name="AA" localSheetId="0">#REF!</definedName>
    <definedName name="AA" localSheetId="1">#REF!</definedName>
    <definedName name="AA">#REF!</definedName>
    <definedName name="AAA" localSheetId="0">#REF!</definedName>
    <definedName name="AAA" localSheetId="1">#REF!</definedName>
    <definedName name="AAA">#REF!</definedName>
    <definedName name="abc" hidden="1">{"'TDTGT (theo Dphuong)'!$A$4:$F$75"}</definedName>
    <definedName name="AccessDatabase" hidden="1">"C:\add-ins\socaia.mdb"</definedName>
    <definedName name="adsf" localSheetId="0">#REF!</definedName>
    <definedName name="adsf" localSheetId="1">#REF!</definedName>
    <definedName name="adsf">#REF!</definedName>
    <definedName name="All_Item" localSheetId="0">#REF!</definedName>
    <definedName name="All_Item" localSheetId="1">#REF!</definedName>
    <definedName name="All_Item">#REF!</definedName>
    <definedName name="ALPIN" localSheetId="0">#REF!</definedName>
    <definedName name="ALPIN" localSheetId="1">#REF!</definedName>
    <definedName name="ALPIN">#REF!</definedName>
    <definedName name="ALPJYOU" localSheetId="0">#REF!</definedName>
    <definedName name="ALPJYOU" localSheetId="1">#REF!</definedName>
    <definedName name="ALPJYOU">#REF!</definedName>
    <definedName name="ALPTOI" localSheetId="0">#REF!</definedName>
    <definedName name="ALPTOI" localSheetId="1">#REF!</definedName>
    <definedName name="ALPTOI">#REF!</definedName>
    <definedName name="anhpaa" localSheetId="0">#REF!</definedName>
    <definedName name="anhpaa" localSheetId="1">#REF!</definedName>
    <definedName name="anhpaa">#REF!</definedName>
    <definedName name="anpha" localSheetId="0">#REF!</definedName>
    <definedName name="anpha" localSheetId="1">#REF!</definedName>
    <definedName name="anpha">#REF!</definedName>
    <definedName name="b" localSheetId="0">#REF!</definedName>
    <definedName name="b" localSheetId="1">#REF!</definedName>
    <definedName name="b">#REF!</definedName>
    <definedName name="B5new" hidden="1">{"'TDTGT (theo Dphuong)'!$A$4:$F$75"}</definedName>
    <definedName name="BaiChay" localSheetId="0">#REF!</definedName>
    <definedName name="BaiChay" localSheetId="1">#REF!</definedName>
    <definedName name="BaiChay">#REF!</definedName>
    <definedName name="bangchamcong" localSheetId="0">#REF!</definedName>
    <definedName name="bangchamcong" localSheetId="1">#REF!</definedName>
    <definedName name="bangchamcong">#REF!</definedName>
    <definedName name="bangchu" localSheetId="0">#REF!</definedName>
    <definedName name="bangchu" localSheetId="1">#REF!</definedName>
    <definedName name="bangchu">#REF!</definedName>
    <definedName name="BB" localSheetId="0">#REF!</definedName>
    <definedName name="BB" localSheetId="1">#REF!</definedName>
    <definedName name="BB">#REF!</definedName>
    <definedName name="bcc_T10" localSheetId="0">#REF!</definedName>
    <definedName name="bcc_T10" localSheetId="1">#REF!</definedName>
    <definedName name="bcc_T10">#REF!</definedName>
    <definedName name="bcc_T121" localSheetId="0">#REF!</definedName>
    <definedName name="bcc_T121" localSheetId="1">#REF!</definedName>
    <definedName name="bcc_T121">#REF!</definedName>
    <definedName name="bccT1" localSheetId="0">#REF!</definedName>
    <definedName name="bccT1" localSheetId="1">#REF!</definedName>
    <definedName name="bccT1">#REF!</definedName>
    <definedName name="bccT112" localSheetId="0">#REF!</definedName>
    <definedName name="bccT112" localSheetId="1">#REF!</definedName>
    <definedName name="bccT112">#REF!</definedName>
    <definedName name="bccT122" localSheetId="0">#REF!</definedName>
    <definedName name="bccT122" localSheetId="1">#REF!</definedName>
    <definedName name="bccT122">#REF!</definedName>
    <definedName name="bccT2" localSheetId="0">#REF!</definedName>
    <definedName name="bccT2" localSheetId="1">#REF!</definedName>
    <definedName name="bccT2">#REF!</definedName>
    <definedName name="BCCT3" localSheetId="0">#REF!</definedName>
    <definedName name="BCCT3" localSheetId="1">#REF!</definedName>
    <definedName name="BCCT3">#REF!</definedName>
    <definedName name="bcct4" localSheetId="0">#REF!</definedName>
    <definedName name="bcct4" localSheetId="1">#REF!</definedName>
    <definedName name="bcct4">#REF!</definedName>
    <definedName name="bccT5" localSheetId="0">#REF!</definedName>
    <definedName name="bccT5" localSheetId="1">#REF!</definedName>
    <definedName name="bccT5">#REF!</definedName>
    <definedName name="bccT6" localSheetId="0">#REF!</definedName>
    <definedName name="bccT6" localSheetId="1">#REF!</definedName>
    <definedName name="bccT6">#REF!</definedName>
    <definedName name="BCDKH" localSheetId="0">#REF!</definedName>
    <definedName name="BCDKH" localSheetId="1">#REF!</definedName>
    <definedName name="BCDKH">#REF!</definedName>
    <definedName name="BCDSCKC" localSheetId="0">#REF!</definedName>
    <definedName name="BCDSCKC" localSheetId="1">#REF!</definedName>
    <definedName name="BCDSCKC">#REF!</definedName>
    <definedName name="BCDSCKN" localSheetId="0">#REF!</definedName>
    <definedName name="BCDSCKN" localSheetId="1">#REF!</definedName>
    <definedName name="BCDSCKN">#REF!</definedName>
    <definedName name="BCDSDNC" localSheetId="0">#REF!</definedName>
    <definedName name="BCDSDNC" localSheetId="1">#REF!</definedName>
    <definedName name="BCDSDNC">#REF!</definedName>
    <definedName name="BCDSDNN" localSheetId="0">#REF!</definedName>
    <definedName name="BCDSDNN" localSheetId="1">#REF!</definedName>
    <definedName name="BCDSDNN">#REF!</definedName>
    <definedName name="bcdsps" localSheetId="0">#REF!</definedName>
    <definedName name="bcdsps" localSheetId="1">#REF!</definedName>
    <definedName name="bcdsps">#REF!</definedName>
    <definedName name="bcx" localSheetId="0">#REF!</definedName>
    <definedName name="bcx" localSheetId="1">#REF!</definedName>
    <definedName name="bcx">#REF!</definedName>
    <definedName name="bengam" localSheetId="0">#REF!</definedName>
    <definedName name="bengam" localSheetId="1">#REF!</definedName>
    <definedName name="bengam">#REF!</definedName>
    <definedName name="benuoc" localSheetId="0">#REF!</definedName>
    <definedName name="benuoc" localSheetId="1">#REF!</definedName>
    <definedName name="benuoc">#REF!</definedName>
    <definedName name="beta" localSheetId="0">#REF!</definedName>
    <definedName name="beta" localSheetId="1">#REF!</definedName>
    <definedName name="beta">#REF!</definedName>
    <definedName name="BOI" localSheetId="0">#REF!</definedName>
    <definedName name="BOI" localSheetId="1">#REF!</definedName>
    <definedName name="BOI">#REF!</definedName>
    <definedName name="BOQ" localSheetId="0">#REF!</definedName>
    <definedName name="BOQ" localSheetId="1">#REF!</definedName>
    <definedName name="BOQ">#REF!</definedName>
    <definedName name="BRICK" localSheetId="0">#REF!</definedName>
    <definedName name="BRICK" localSheetId="1">#REF!</definedName>
    <definedName name="BRICK">#REF!</definedName>
    <definedName name="BS" localSheetId="0">#REF!</definedName>
    <definedName name="BS" localSheetId="1">#REF!</definedName>
    <definedName name="BS">#REF!</definedName>
    <definedName name="BT" localSheetId="0">#REF!</definedName>
    <definedName name="BT" localSheetId="1">#REF!</definedName>
    <definedName name="BT">#REF!</definedName>
    <definedName name="bv" localSheetId="0">#REF!</definedName>
    <definedName name="bv" localSheetId="1">#REF!</definedName>
    <definedName name="bv">#REF!</definedName>
    <definedName name="BVCISUMMARY" localSheetId="0">#REF!</definedName>
    <definedName name="BVCISUMMARY" localSheetId="1">#REF!</definedName>
    <definedName name="BVCISUMMARY">#REF!</definedName>
    <definedName name="CA" localSheetId="0">#REF!</definedName>
    <definedName name="CA" localSheetId="1">#REF!</definedName>
    <definedName name="CA">#REF!</definedName>
    <definedName name="cao" localSheetId="0">#REF!</definedName>
    <definedName name="cao" localSheetId="1">#REF!</definedName>
    <definedName name="cao">#REF!</definedName>
    <definedName name="cap" localSheetId="0">#REF!</definedName>
    <definedName name="cap" localSheetId="1">#REF!</definedName>
    <definedName name="cap">#REF!</definedName>
    <definedName name="cap0.7" localSheetId="0">#REF!</definedName>
    <definedName name="cap0.7" localSheetId="1">#REF!</definedName>
    <definedName name="cap0.7">#REF!</definedName>
    <definedName name="Category_All" localSheetId="0">#REF!</definedName>
    <definedName name="Category_All" localSheetId="1">#REF!</definedName>
    <definedName name="Category_All">#REF!</definedName>
    <definedName name="CATIN" localSheetId="0">#REF!</definedName>
    <definedName name="CATIN" localSheetId="1">#REF!</definedName>
    <definedName name="CATIN">#REF!</definedName>
    <definedName name="CATJYOU" localSheetId="0">#REF!</definedName>
    <definedName name="CATJYOU" localSheetId="1">#REF!</definedName>
    <definedName name="CATJYOU">#REF!</definedName>
    <definedName name="CATREC" localSheetId="0">#REF!</definedName>
    <definedName name="CATREC" localSheetId="1">#REF!</definedName>
    <definedName name="CATREC">#REF!</definedName>
    <definedName name="CATSYU" localSheetId="0">#REF!</definedName>
    <definedName name="CATSYU" localSheetId="1">#REF!</definedName>
    <definedName name="CATSYU">#REF!</definedName>
    <definedName name="Caùp_ñoàng_traàn_75mm2" localSheetId="0">#REF!</definedName>
    <definedName name="Caùp_ñoàng_traàn_75mm2" localSheetId="1">#REF!</definedName>
    <definedName name="Caùp_ñoàng_traàn_75mm2">#REF!</definedName>
    <definedName name="CauQL1GD2" localSheetId="0">#REF!</definedName>
    <definedName name="CauQL1GD2" localSheetId="1">#REF!</definedName>
    <definedName name="CauQL1GD2">#REF!</definedName>
    <definedName name="CauQL1GD3" localSheetId="0">#REF!</definedName>
    <definedName name="CauQL1GD3" localSheetId="1">#REF!</definedName>
    <definedName name="CauQL1GD3">#REF!</definedName>
    <definedName name="cfk" localSheetId="0">#REF!</definedName>
    <definedName name="cfk" localSheetId="1">#REF!</definedName>
    <definedName name="cfk">#REF!</definedName>
    <definedName name="chi.tieu" localSheetId="0">#REF!</definedName>
    <definedName name="chi.tieu" localSheetId="1">#REF!</definedName>
    <definedName name="chi.tieu">#REF!</definedName>
    <definedName name="chitieu" localSheetId="0">#REF!</definedName>
    <definedName name="chitieu" localSheetId="1">#REF!</definedName>
    <definedName name="chitieu">#REF!</definedName>
    <definedName name="chung">66</definedName>
    <definedName name="CL" localSheetId="0">#REF!</definedName>
    <definedName name="CL" localSheetId="1">#REF!</definedName>
    <definedName name="CL">#REF!</definedName>
    <definedName name="Co" localSheetId="0">#REF!</definedName>
    <definedName name="Co" localSheetId="1">#REF!</definedName>
    <definedName name="Co">#REF!</definedName>
    <definedName name="Co_dau_ky" localSheetId="0">#REF!</definedName>
    <definedName name="Co_dau_ky" localSheetId="1">#REF!</definedName>
    <definedName name="Co_dau_ky">#REF!</definedName>
    <definedName name="COAT" localSheetId="0">#REF!</definedName>
    <definedName name="COAT" localSheetId="1">#REF!</definedName>
    <definedName name="COAT">#REF!</definedName>
    <definedName name="coc" localSheetId="0">#REF!</definedName>
    <definedName name="coc" localSheetId="1">#REF!</definedName>
    <definedName name="coc">#REF!</definedName>
    <definedName name="cocbtct" localSheetId="0">#REF!</definedName>
    <definedName name="cocbtct" localSheetId="1">#REF!</definedName>
    <definedName name="cocbtct">#REF!</definedName>
    <definedName name="cocot" localSheetId="0">#REF!</definedName>
    <definedName name="cocot" localSheetId="1">#REF!</definedName>
    <definedName name="cocot">#REF!</definedName>
    <definedName name="cocott" localSheetId="0">#REF!</definedName>
    <definedName name="cocott" localSheetId="1">#REF!</definedName>
    <definedName name="cocott">#REF!</definedName>
    <definedName name="COMMON" localSheetId="0">#REF!</definedName>
    <definedName name="COMMON" localSheetId="1">#REF!</definedName>
    <definedName name="COMMON">#REF!</definedName>
    <definedName name="comong" localSheetId="0">#REF!</definedName>
    <definedName name="comong" localSheetId="1">#REF!</definedName>
    <definedName name="comong">#REF!</definedName>
    <definedName name="CON_EQP_COS" localSheetId="0">#REF!</definedName>
    <definedName name="CON_EQP_COS" localSheetId="1">#REF!</definedName>
    <definedName name="CON_EQP_COS">#REF!</definedName>
    <definedName name="CON_EQP_COST" localSheetId="0">#REF!</definedName>
    <definedName name="CON_EQP_COST" localSheetId="1">#REF!</definedName>
    <definedName name="CON_EQP_COST">#REF!</definedName>
    <definedName name="concrete" localSheetId="0">#REF!</definedName>
    <definedName name="concrete" localSheetId="1">#REF!</definedName>
    <definedName name="concrete">#REF!</definedName>
    <definedName name="congbengam" localSheetId="0">#REF!</definedName>
    <definedName name="congbengam" localSheetId="1">#REF!</definedName>
    <definedName name="congbengam">#REF!</definedName>
    <definedName name="congbenuoc" localSheetId="0">#REF!</definedName>
    <definedName name="congbenuoc" localSheetId="1">#REF!</definedName>
    <definedName name="congbenuoc">#REF!</definedName>
    <definedName name="congcoc" localSheetId="0">#REF!</definedName>
    <definedName name="congcoc" localSheetId="1">#REF!</definedName>
    <definedName name="congcoc">#REF!</definedName>
    <definedName name="congcocot" localSheetId="0">#REF!</definedName>
    <definedName name="congcocot" localSheetId="1">#REF!</definedName>
    <definedName name="congcocot">#REF!</definedName>
    <definedName name="congcocott" localSheetId="0">#REF!</definedName>
    <definedName name="congcocott" localSheetId="1">#REF!</definedName>
    <definedName name="congcocott">#REF!</definedName>
    <definedName name="congcomong" localSheetId="0">#REF!</definedName>
    <definedName name="congcomong" localSheetId="1">#REF!</definedName>
    <definedName name="congcomong">#REF!</definedName>
    <definedName name="congcottron" localSheetId="0">#REF!</definedName>
    <definedName name="congcottron" localSheetId="1">#REF!</definedName>
    <definedName name="congcottron">#REF!</definedName>
    <definedName name="congcotvuong" localSheetId="0">#REF!</definedName>
    <definedName name="congcotvuong" localSheetId="1">#REF!</definedName>
    <definedName name="congcotvuong">#REF!</definedName>
    <definedName name="congdam" localSheetId="0">#REF!</definedName>
    <definedName name="congdam" localSheetId="1">#REF!</definedName>
    <definedName name="congdam">#REF!</definedName>
    <definedName name="congdan1" localSheetId="0">#REF!</definedName>
    <definedName name="congdan1" localSheetId="1">#REF!</definedName>
    <definedName name="congdan1">#REF!</definedName>
    <definedName name="congdan2" localSheetId="0">#REF!</definedName>
    <definedName name="congdan2" localSheetId="1">#REF!</definedName>
    <definedName name="congdan2">#REF!</definedName>
    <definedName name="congdandusan" localSheetId="0">#REF!</definedName>
    <definedName name="congdandusan" localSheetId="1">#REF!</definedName>
    <definedName name="congdandusan">#REF!</definedName>
    <definedName name="conglanhto" localSheetId="0">#REF!</definedName>
    <definedName name="conglanhto" localSheetId="1">#REF!</definedName>
    <definedName name="conglanhto">#REF!</definedName>
    <definedName name="congmong" localSheetId="0">#REF!</definedName>
    <definedName name="congmong" localSheetId="1">#REF!</definedName>
    <definedName name="congmong">#REF!</definedName>
    <definedName name="congmongbang" localSheetId="0">#REF!</definedName>
    <definedName name="congmongbang" localSheetId="1">#REF!</definedName>
    <definedName name="congmongbang">#REF!</definedName>
    <definedName name="congmongdon" localSheetId="0">#REF!</definedName>
    <definedName name="congmongdon" localSheetId="1">#REF!</definedName>
    <definedName name="congmongdon">#REF!</definedName>
    <definedName name="congpanen" localSheetId="0">#REF!</definedName>
    <definedName name="congpanen" localSheetId="1">#REF!</definedName>
    <definedName name="congpanen">#REF!</definedName>
    <definedName name="congsan" localSheetId="0">#REF!</definedName>
    <definedName name="congsan" localSheetId="1">#REF!</definedName>
    <definedName name="congsan">#REF!</definedName>
    <definedName name="congthang" localSheetId="0">#REF!</definedName>
    <definedName name="congthang" localSheetId="1">#REF!</definedName>
    <definedName name="congthang">#REF!</definedName>
    <definedName name="CONST_EQ" localSheetId="0">#REF!</definedName>
    <definedName name="CONST_EQ" localSheetId="1">#REF!</definedName>
    <definedName name="CONST_EQ">#REF!</definedName>
    <definedName name="cottron" localSheetId="0">#REF!</definedName>
    <definedName name="cottron" localSheetId="1">#REF!</definedName>
    <definedName name="cottron">#REF!</definedName>
    <definedName name="cotvuong" localSheetId="0">#REF!</definedName>
    <definedName name="cotvuong" localSheetId="1">#REF!</definedName>
    <definedName name="cotvuong">#REF!</definedName>
    <definedName name="COVER" localSheetId="0">#REF!</definedName>
    <definedName name="COVER" localSheetId="1">#REF!</definedName>
    <definedName name="COVER">#REF!</definedName>
    <definedName name="CRITINST" localSheetId="0">#REF!</definedName>
    <definedName name="CRITINST" localSheetId="1">#REF!</definedName>
    <definedName name="CRITINST">#REF!</definedName>
    <definedName name="CRITPURC" localSheetId="0">#REF!</definedName>
    <definedName name="CRITPURC" localSheetId="1">#REF!</definedName>
    <definedName name="CRITPURC">#REF!</definedName>
    <definedName name="CS_10" localSheetId="0">#REF!</definedName>
    <definedName name="CS_10" localSheetId="1">#REF!</definedName>
    <definedName name="CS_10">#REF!</definedName>
    <definedName name="CS_100" localSheetId="0">#REF!</definedName>
    <definedName name="CS_100" localSheetId="1">#REF!</definedName>
    <definedName name="CS_100">#REF!</definedName>
    <definedName name="CS_10S" localSheetId="0">#REF!</definedName>
    <definedName name="CS_10S" localSheetId="1">#REF!</definedName>
    <definedName name="CS_10S">#REF!</definedName>
    <definedName name="CS_120" localSheetId="0">#REF!</definedName>
    <definedName name="CS_120" localSheetId="1">#REF!</definedName>
    <definedName name="CS_120">#REF!</definedName>
    <definedName name="CS_140" localSheetId="0">#REF!</definedName>
    <definedName name="CS_140" localSheetId="1">#REF!</definedName>
    <definedName name="CS_140">#REF!</definedName>
    <definedName name="CS_160" localSheetId="0">#REF!</definedName>
    <definedName name="CS_160" localSheetId="1">#REF!</definedName>
    <definedName name="CS_160">#REF!</definedName>
    <definedName name="CS_20" localSheetId="0">#REF!</definedName>
    <definedName name="CS_20" localSheetId="1">#REF!</definedName>
    <definedName name="CS_20">#REF!</definedName>
    <definedName name="CS_30" localSheetId="0">#REF!</definedName>
    <definedName name="CS_30" localSheetId="1">#REF!</definedName>
    <definedName name="CS_30">#REF!</definedName>
    <definedName name="CS_40" localSheetId="0">#REF!</definedName>
    <definedName name="CS_40" localSheetId="1">#REF!</definedName>
    <definedName name="CS_40">#REF!</definedName>
    <definedName name="CS_40S" localSheetId="0">#REF!</definedName>
    <definedName name="CS_40S" localSheetId="1">#REF!</definedName>
    <definedName name="CS_40S">#REF!</definedName>
    <definedName name="CS_5S" localSheetId="0">#REF!</definedName>
    <definedName name="CS_5S" localSheetId="1">#REF!</definedName>
    <definedName name="CS_5S">#REF!</definedName>
    <definedName name="CS_60" localSheetId="0">#REF!</definedName>
    <definedName name="CS_60" localSheetId="1">#REF!</definedName>
    <definedName name="CS_60">#REF!</definedName>
    <definedName name="CS_80" localSheetId="0">#REF!</definedName>
    <definedName name="CS_80" localSheetId="1">#REF!</definedName>
    <definedName name="CS_80">#REF!</definedName>
    <definedName name="CS_80S" localSheetId="0">#REF!</definedName>
    <definedName name="CS_80S" localSheetId="1">#REF!</definedName>
    <definedName name="CS_80S">#REF!</definedName>
    <definedName name="CS_STD" localSheetId="0">#REF!</definedName>
    <definedName name="CS_STD" localSheetId="1">#REF!</definedName>
    <definedName name="CS_STD">#REF!</definedName>
    <definedName name="CS_XS" localSheetId="0">#REF!</definedName>
    <definedName name="CS_XS" localSheetId="1">#REF!</definedName>
    <definedName name="CS_XS">#REF!</definedName>
    <definedName name="CS_XXS" localSheetId="0">#REF!</definedName>
    <definedName name="CS_XXS" localSheetId="1">#REF!</definedName>
    <definedName name="CS_XXS">#REF!</definedName>
    <definedName name="CT" localSheetId="0">#REF!</definedName>
    <definedName name="CT" localSheetId="1">#REF!</definedName>
    <definedName name="CT">#REF!</definedName>
    <definedName name="CTA" localSheetId="0">#REF!</definedName>
    <definedName name="CTA" localSheetId="1">#REF!</definedName>
    <definedName name="CTA">#REF!</definedName>
    <definedName name="ctdn9697" localSheetId="0">#REF!</definedName>
    <definedName name="ctdn9697" localSheetId="1">#REF!</definedName>
    <definedName name="ctdn9697">#REF!</definedName>
    <definedName name="CTGS" localSheetId="0">#REF!</definedName>
    <definedName name="CTGS" localSheetId="1">#REF!</definedName>
    <definedName name="CTGS">#REF!</definedName>
    <definedName name="cua" localSheetId="0">#REF!</definedName>
    <definedName name="cua" localSheetId="1">#REF!</definedName>
    <definedName name="cua">#REF!</definedName>
    <definedName name="CURRENCY" localSheetId="0">#REF!</definedName>
    <definedName name="CURRENCY" localSheetId="1">#REF!</definedName>
    <definedName name="CURRENCY">#REF!</definedName>
    <definedName name="cv" hidden="1">{"'TDTGT (theo Dphuong)'!$A$4:$F$75"}</definedName>
    <definedName name="cx" localSheetId="0">#REF!</definedName>
    <definedName name="cx" localSheetId="1">#REF!</definedName>
    <definedName name="cx">#REF!</definedName>
    <definedName name="d" localSheetId="0">#REF!</definedName>
    <definedName name="d" localSheetId="1">#REF!</definedName>
    <definedName name="d">#REF!</definedName>
    <definedName name="D_7101A_B" localSheetId="0">#REF!</definedName>
    <definedName name="D_7101A_B" localSheetId="1">#REF!</definedName>
    <definedName name="D_7101A_B">#REF!</definedName>
    <definedName name="dam">78000</definedName>
    <definedName name="danducsan" localSheetId="0">#REF!</definedName>
    <definedName name="danducsan" localSheetId="1">#REF!</definedName>
    <definedName name="danducsan">#REF!</definedName>
    <definedName name="data" localSheetId="0">#REF!</definedName>
    <definedName name="data" localSheetId="1">#REF!</definedName>
    <definedName name="data">#REF!</definedName>
    <definedName name="DATA_DATA2_List" localSheetId="0">#REF!</definedName>
    <definedName name="DATA_DATA2_List" localSheetId="1">#REF!</definedName>
    <definedName name="DATA_DATA2_List">#REF!</definedName>
    <definedName name="_xlnm.Database" localSheetId="0">#REF!</definedName>
    <definedName name="_xlnm.Database" localSheetId="1">#REF!</definedName>
    <definedName name="_xlnm.Database">#REF!</definedName>
    <definedName name="DATATKDT" localSheetId="0">#REF!</definedName>
    <definedName name="DATATKDT" localSheetId="1">#REF!</definedName>
    <definedName name="DATATKDT">#REF!</definedName>
    <definedName name="dd" localSheetId="0">#REF!</definedName>
    <definedName name="dd" localSheetId="1">#REF!</definedName>
    <definedName name="dd">#REF!</definedName>
    <definedName name="dđ" hidden="1">{"'Sheet1'!$L$16"}</definedName>
    <definedName name="DDAY" localSheetId="0">#REF!</definedName>
    <definedName name="DDAY" localSheetId="1">#REF!</definedName>
    <definedName name="DDAY">#REF!</definedName>
    <definedName name="den_bu" localSheetId="0">#REF!</definedName>
    <definedName name="den_bu" localSheetId="1">#REF!</definedName>
    <definedName name="den_bu">#REF!</definedName>
    <definedName name="df" localSheetId="0">#REF!</definedName>
    <definedName name="df" localSheetId="1">#REF!</definedName>
    <definedName name="df">#REF!</definedName>
    <definedName name="dg" localSheetId="0">#REF!</definedName>
    <definedName name="dg" localSheetId="1">#REF!</definedName>
    <definedName name="dg">#REF!</definedName>
    <definedName name="DGVUA" localSheetId="0">#REF!</definedName>
    <definedName name="DGVUA" localSheetId="1">#REF!</definedName>
    <definedName name="DGVUA">#REF!</definedName>
    <definedName name="DGXDTT" localSheetId="0">#REF!</definedName>
    <definedName name="DGXDTT" localSheetId="1">#REF!</definedName>
    <definedName name="DGXDTT">#REF!</definedName>
    <definedName name="dien" localSheetId="0">#REF!</definedName>
    <definedName name="dien" localSheetId="1">#REF!</definedName>
    <definedName name="dien">#REF!</definedName>
    <definedName name="dientichck" localSheetId="0">#REF!</definedName>
    <definedName name="dientichck" localSheetId="1">#REF!</definedName>
    <definedName name="dientichck">#REF!</definedName>
    <definedName name="DIRECT_COST_ACC" localSheetId="0">#REF!</definedName>
    <definedName name="DIRECT_COST_ACC" localSheetId="1">#REF!</definedName>
    <definedName name="DIRECT_COST_ACC">#REF!</definedName>
    <definedName name="DM" localSheetId="0">#REF!</definedName>
    <definedName name="DM" localSheetId="1">#REF!</definedName>
    <definedName name="DM">#REF!</definedName>
    <definedName name="dmvt" localSheetId="0">#REF!</definedName>
    <definedName name="dmvt" localSheetId="1">#REF!</definedName>
    <definedName name="dmvt">#REF!</definedName>
    <definedName name="dmvt11" localSheetId="0">#REF!</definedName>
    <definedName name="dmvt11" localSheetId="1">#REF!</definedName>
    <definedName name="dmvt11">#REF!</definedName>
    <definedName name="dn" hidden="1">{"'TDTGT (theo Dphuong)'!$A$4:$F$75"}</definedName>
    <definedName name="doan1" localSheetId="0">#REF!</definedName>
    <definedName name="doan1" localSheetId="1">#REF!</definedName>
    <definedName name="doan1">#REF!</definedName>
    <definedName name="doan2" localSheetId="0">#REF!</definedName>
    <definedName name="doan2" localSheetId="1">#REF!</definedName>
    <definedName name="doan2">#REF!</definedName>
    <definedName name="doan3" localSheetId="0">#REF!</definedName>
    <definedName name="doan3" localSheetId="1">#REF!</definedName>
    <definedName name="doan3">#REF!</definedName>
    <definedName name="doan4" localSheetId="0">#REF!</definedName>
    <definedName name="doan4" localSheetId="1">#REF!</definedName>
    <definedName name="doan4">#REF!</definedName>
    <definedName name="doan5" localSheetId="0">#REF!</definedName>
    <definedName name="doan5" localSheetId="1">#REF!</definedName>
    <definedName name="doan5">#REF!</definedName>
    <definedName name="doan6" localSheetId="0">#REF!</definedName>
    <definedName name="doan6" localSheetId="1">#REF!</definedName>
    <definedName name="doan6">#REF!</definedName>
    <definedName name="dobt" localSheetId="0">#REF!</definedName>
    <definedName name="dobt" localSheetId="1">#REF!</definedName>
    <definedName name="dobt">#REF!</definedName>
    <definedName name="Document_array">{"Thuxm2.xls","Sheet1"}</definedName>
    <definedName name="DOOR1_H" localSheetId="0">#REF!</definedName>
    <definedName name="DOOR1_H" localSheetId="1">#REF!</definedName>
    <definedName name="DOOR1_H">#REF!</definedName>
    <definedName name="DOOR1_W" localSheetId="0">#REF!</definedName>
    <definedName name="DOOR1_W" localSheetId="1">#REF!</definedName>
    <definedName name="DOOR1_W">#REF!</definedName>
    <definedName name="DOOR2_H" localSheetId="0">#REF!</definedName>
    <definedName name="DOOR2_H" localSheetId="1">#REF!</definedName>
    <definedName name="DOOR2_H">#REF!</definedName>
    <definedName name="DOOR2_W" localSheetId="0">#REF!</definedName>
    <definedName name="DOOR2_W" localSheetId="1">#REF!</definedName>
    <definedName name="DOOR2_W">#REF!</definedName>
    <definedName name="DOOR3_H" localSheetId="0">#REF!</definedName>
    <definedName name="DOOR3_H" localSheetId="1">#REF!</definedName>
    <definedName name="DOOR3_H">#REF!</definedName>
    <definedName name="DOOR3_N" localSheetId="0">#REF!</definedName>
    <definedName name="DOOR3_N" localSheetId="1">#REF!</definedName>
    <definedName name="DOOR3_N">#REF!</definedName>
    <definedName name="DOOR3_W" localSheetId="0">#REF!</definedName>
    <definedName name="DOOR3_W" localSheetId="1">#REF!</definedName>
    <definedName name="DOOR3_W">#REF!</definedName>
    <definedName name="DSTD_Clear" localSheetId="0">#REF!</definedName>
    <definedName name="DSTD_Clear" localSheetId="1">#REF!</definedName>
    <definedName name="DSTD_Clear">#REF!</definedName>
    <definedName name="DSUMDATA" localSheetId="0">#REF!</definedName>
    <definedName name="DSUMDATA" localSheetId="1">#REF!</definedName>
    <definedName name="DSUMDATA">#REF!</definedName>
    <definedName name="dtich1" localSheetId="0">#REF!</definedName>
    <definedName name="dtich1" localSheetId="1">#REF!</definedName>
    <definedName name="dtich1">#REF!</definedName>
    <definedName name="dtich2" localSheetId="0">#REF!</definedName>
    <definedName name="dtich2" localSheetId="1">#REF!</definedName>
    <definedName name="dtich2">#REF!</definedName>
    <definedName name="dtich3" localSheetId="0">#REF!</definedName>
    <definedName name="dtich3" localSheetId="1">#REF!</definedName>
    <definedName name="dtich3">#REF!</definedName>
    <definedName name="dtich4" localSheetId="0">#REF!</definedName>
    <definedName name="dtich4" localSheetId="1">#REF!</definedName>
    <definedName name="dtich4">#REF!</definedName>
    <definedName name="dtich5" localSheetId="0">#REF!</definedName>
    <definedName name="dtich5" localSheetId="1">#REF!</definedName>
    <definedName name="dtich5">#REF!</definedName>
    <definedName name="dtich6" localSheetId="0">#REF!</definedName>
    <definedName name="dtich6" localSheetId="1">#REF!</definedName>
    <definedName name="dtich6">#REF!</definedName>
    <definedName name="e." localSheetId="0">#REF!</definedName>
    <definedName name="e." localSheetId="1">#REF!</definedName>
    <definedName name="e.">#REF!</definedName>
    <definedName name="EARTH" localSheetId="0">#REF!</definedName>
    <definedName name="EARTH" localSheetId="1">#REF!</definedName>
    <definedName name="EARTH">#REF!</definedName>
    <definedName name="End_1" localSheetId="0">#REF!</definedName>
    <definedName name="End_1" localSheetId="1">#REF!</definedName>
    <definedName name="End_1">#REF!</definedName>
    <definedName name="End_10" localSheetId="0">#REF!</definedName>
    <definedName name="End_10" localSheetId="1">#REF!</definedName>
    <definedName name="End_10">#REF!</definedName>
    <definedName name="End_11" localSheetId="0">#REF!</definedName>
    <definedName name="End_11" localSheetId="1">#REF!</definedName>
    <definedName name="End_11">#REF!</definedName>
    <definedName name="End_12" localSheetId="0">#REF!</definedName>
    <definedName name="End_12" localSheetId="1">#REF!</definedName>
    <definedName name="End_12">#REF!</definedName>
    <definedName name="End_13" localSheetId="0">#REF!</definedName>
    <definedName name="End_13" localSheetId="1">#REF!</definedName>
    <definedName name="End_13">#REF!</definedName>
    <definedName name="End_2" localSheetId="0">#REF!</definedName>
    <definedName name="End_2" localSheetId="1">#REF!</definedName>
    <definedName name="End_2">#REF!</definedName>
    <definedName name="End_3" localSheetId="0">#REF!</definedName>
    <definedName name="End_3" localSheetId="1">#REF!</definedName>
    <definedName name="End_3">#REF!</definedName>
    <definedName name="End_4" localSheetId="0">#REF!</definedName>
    <definedName name="End_4" localSheetId="1">#REF!</definedName>
    <definedName name="End_4">#REF!</definedName>
    <definedName name="End_5" localSheetId="0">#REF!</definedName>
    <definedName name="End_5" localSheetId="1">#REF!</definedName>
    <definedName name="End_5">#REF!</definedName>
    <definedName name="End_6" localSheetId="0">#REF!</definedName>
    <definedName name="End_6" localSheetId="1">#REF!</definedName>
    <definedName name="End_6">#REF!</definedName>
    <definedName name="End_7" localSheetId="0">#REF!</definedName>
    <definedName name="End_7" localSheetId="1">#REF!</definedName>
    <definedName name="End_7">#REF!</definedName>
    <definedName name="End_8" localSheetId="0">#REF!</definedName>
    <definedName name="End_8" localSheetId="1">#REF!</definedName>
    <definedName name="End_8">#REF!</definedName>
    <definedName name="End_9" localSheetId="0">#REF!</definedName>
    <definedName name="End_9" localSheetId="1">#REF!</definedName>
    <definedName name="End_9">#REF!</definedName>
    <definedName name="EQ" localSheetId="0">#REF!</definedName>
    <definedName name="EQ" localSheetId="1">#REF!</definedName>
    <definedName name="EQ">#REF!</definedName>
    <definedName name="_xlnm.Extract" localSheetId="0">#REF!</definedName>
    <definedName name="_xlnm.Extract" localSheetId="1">#REF!</definedName>
    <definedName name="_xlnm.Extract">#REF!</definedName>
    <definedName name="f" localSheetId="0">#REF!</definedName>
    <definedName name="f" localSheetId="1">#REF!</definedName>
    <definedName name="f">#REF!</definedName>
    <definedName name="FAC" localSheetId="0">#REF!</definedName>
    <definedName name="FAC" localSheetId="1">#REF!</definedName>
    <definedName name="FAC">#REF!</definedName>
    <definedName name="FACTOR" localSheetId="0">#REF!</definedName>
    <definedName name="FACTOR" localSheetId="1">#REF!</definedName>
    <definedName name="FACTOR">#REF!</definedName>
    <definedName name="ffddg" localSheetId="0">#REF!</definedName>
    <definedName name="ffddg" localSheetId="1">#REF!</definedName>
    <definedName name="ffddg">#REF!</definedName>
    <definedName name="FINISH" localSheetId="0">#REF!</definedName>
    <definedName name="FINISH" localSheetId="1">#REF!</definedName>
    <definedName name="FINISH">#REF!</definedName>
    <definedName name="FP" localSheetId="0">#REF!</definedName>
    <definedName name="FP" localSheetId="1">#REF!</definedName>
    <definedName name="FP">#REF!</definedName>
    <definedName name="gcm" localSheetId="0">#REF!</definedName>
    <definedName name="gcm" localSheetId="1">#REF!</definedName>
    <definedName name="gcm">#REF!</definedName>
    <definedName name="gia_tien_BTN" localSheetId="0">#REF!</definedName>
    <definedName name="gia_tien_BTN" localSheetId="1">#REF!</definedName>
    <definedName name="gia_tien_BTN">#REF!</definedName>
    <definedName name="GIAVT" localSheetId="0">#REF!</definedName>
    <definedName name="GIAVT" localSheetId="1">#REF!</definedName>
    <definedName name="GIAVT">#REF!</definedName>
    <definedName name="GM" localSheetId="0">#REF!</definedName>
    <definedName name="GM" localSheetId="1">#REF!</definedName>
    <definedName name="GM">#REF!</definedName>
    <definedName name="GNC" localSheetId="0">#REF!</definedName>
    <definedName name="GNC" localSheetId="1">#REF!</definedName>
    <definedName name="GNC">#REF!</definedName>
    <definedName name="GTNT1" localSheetId="0">#REF!</definedName>
    <definedName name="GTNT1" localSheetId="1">#REF!</definedName>
    <definedName name="GTNT1">#REF!</definedName>
    <definedName name="GTNT2" localSheetId="0">#REF!</definedName>
    <definedName name="GTNT2" localSheetId="1">#REF!</definedName>
    <definedName name="GTNT2">#REF!</definedName>
    <definedName name="GVT" localSheetId="0">#REF!</definedName>
    <definedName name="GVT" localSheetId="1">#REF!</definedName>
    <definedName name="GVT">#REF!</definedName>
    <definedName name="h" hidden="1">{"'Sheet1'!$L$16"}</definedName>
    <definedName name="hab" localSheetId="0">#REF!</definedName>
    <definedName name="hab" localSheetId="1">#REF!</definedName>
    <definedName name="hab">#REF!</definedName>
    <definedName name="habac" localSheetId="0">#REF!</definedName>
    <definedName name="habac" localSheetId="1">#REF!</definedName>
    <definedName name="habac">#REF!</definedName>
    <definedName name="Habac1" localSheetId="0">#REF!</definedName>
    <definedName name="Habac1" localSheetId="1">#REF!</definedName>
    <definedName name="Habac1">#REF!</definedName>
    <definedName name="HapCKVA" localSheetId="0">#REF!</definedName>
    <definedName name="HapCKVA" localSheetId="1">#REF!</definedName>
    <definedName name="HapCKVA">#REF!</definedName>
    <definedName name="HapCKvar" localSheetId="0">#REF!</definedName>
    <definedName name="HapCKvar" localSheetId="1">#REF!</definedName>
    <definedName name="HapCKvar">#REF!</definedName>
    <definedName name="HapCKW" localSheetId="0">#REF!</definedName>
    <definedName name="HapCKW" localSheetId="1">#REF!</definedName>
    <definedName name="HapCKW">#REF!</definedName>
    <definedName name="HapIKVA" localSheetId="0">#REF!</definedName>
    <definedName name="HapIKVA" localSheetId="1">#REF!</definedName>
    <definedName name="HapIKVA">#REF!</definedName>
    <definedName name="HapIKvar" localSheetId="0">#REF!</definedName>
    <definedName name="HapIKvar" localSheetId="1">#REF!</definedName>
    <definedName name="HapIKvar">#REF!</definedName>
    <definedName name="HapIKW" localSheetId="0">#REF!</definedName>
    <definedName name="HapIKW" localSheetId="1">#REF!</definedName>
    <definedName name="HapIKW">#REF!</definedName>
    <definedName name="HapKVA" localSheetId="0">#REF!</definedName>
    <definedName name="HapKVA" localSheetId="1">#REF!</definedName>
    <definedName name="HapKVA">#REF!</definedName>
    <definedName name="HapSKVA" localSheetId="0">#REF!</definedName>
    <definedName name="HapSKVA" localSheetId="1">#REF!</definedName>
    <definedName name="HapSKVA">#REF!</definedName>
    <definedName name="HapSKW" localSheetId="0">#REF!</definedName>
    <definedName name="HapSKW" localSheetId="1">#REF!</definedName>
    <definedName name="HapSKW">#REF!</definedName>
    <definedName name="HDGTT" localSheetId="0">#REF!</definedName>
    <definedName name="HDGTT" localSheetId="1">#REF!</definedName>
    <definedName name="HDGTT">#REF!</definedName>
    <definedName name="hhg" localSheetId="0">#REF!</definedName>
    <definedName name="hhg" localSheetId="1">#REF!</definedName>
    <definedName name="hhg">#REF!</definedName>
    <definedName name="HM" localSheetId="0">#REF!</definedName>
    <definedName name="HM" localSheetId="1">#REF!</definedName>
    <definedName name="HM">#REF!</definedName>
    <definedName name="Hmong" localSheetId="0">#REF!</definedName>
    <definedName name="Hmong" localSheetId="1">#REF!</definedName>
    <definedName name="Hmong">#REF!</definedName>
    <definedName name="hoa_luu" localSheetId="0">#REF!</definedName>
    <definedName name="hoa_luu" localSheetId="1">#REF!</definedName>
    <definedName name="hoa_luu">#REF!</definedName>
    <definedName name="hoc">55000</definedName>
    <definedName name="HOME_MANP" localSheetId="0">#REF!</definedName>
    <definedName name="HOME_MANP" localSheetId="1">#REF!</definedName>
    <definedName name="HOME_MANP">#REF!</definedName>
    <definedName name="HOMEOFFICE_COST" localSheetId="0">#REF!</definedName>
    <definedName name="HOMEOFFICE_COST" localSheetId="1">#REF!</definedName>
    <definedName name="HOMEOFFICE_COST">#REF!</definedName>
    <definedName name="HOSO_TCTK_2005" localSheetId="0">#REF!</definedName>
    <definedName name="HOSO_TCTK_2005" localSheetId="1">#REF!</definedName>
    <definedName name="HOSO_TCTK_2005">#REF!</definedName>
    <definedName name="HS" localSheetId="0">#REF!</definedName>
    <definedName name="HS" localSheetId="1">#REF!</definedName>
    <definedName name="HS">#REF!</definedName>
    <definedName name="hs_HS" localSheetId="0">#REF!</definedName>
    <definedName name="hs_HS" localSheetId="1">#REF!</definedName>
    <definedName name="hs_HS">#REF!</definedName>
    <definedName name="hsnv" localSheetId="0">#REF!</definedName>
    <definedName name="hsnv" localSheetId="1">#REF!</definedName>
    <definedName name="hsnv">#REF!</definedName>
    <definedName name="ht" hidden="1">{"'TDTGT (theo Dphuong)'!$A$4:$F$75"}</definedName>
    <definedName name="HTML" hidden="1">{"'TDTGT (theo Dphuong)'!$A$4:$F$75"}</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tk" localSheetId="0">#REF!</definedName>
    <definedName name="httk" localSheetId="1">#REF!</definedName>
    <definedName name="httk">#REF!</definedName>
    <definedName name="huy" hidden="1">{"'Sheet1'!$L$16"}</definedName>
    <definedName name="HVLDP" localSheetId="0">#REF!</definedName>
    <definedName name="HVLDP" localSheetId="1">#REF!</definedName>
    <definedName name="HVLDP">#REF!</definedName>
    <definedName name="i" hidden="1">{#N/A,#N/A,FALSE,"Chung"}</definedName>
    <definedName name="IDLAB_COST" localSheetId="0">#REF!</definedName>
    <definedName name="IDLAB_COST" localSheetId="1">#REF!</definedName>
    <definedName name="IDLAB_COST">#REF!</definedName>
    <definedName name="IN_SITU" localSheetId="0">#REF!</definedName>
    <definedName name="IN_SITU" localSheetId="1">#REF!</definedName>
    <definedName name="IN_SITU">#REF!</definedName>
    <definedName name="IND_LAB" localSheetId="0">#REF!</definedName>
    <definedName name="IND_LAB" localSheetId="1">#REF!</definedName>
    <definedName name="IND_LAB">#REF!</definedName>
    <definedName name="INDMANP" localSheetId="0">#REF!</definedName>
    <definedName name="INDMANP" localSheetId="1">#REF!</definedName>
    <definedName name="INDMANP">#REF!</definedName>
    <definedName name="IO" localSheetId="0">#REF!</definedName>
    <definedName name="IO" localSheetId="1">#REF!</definedName>
    <definedName name="IO">#REF!</definedName>
    <definedName name="K" localSheetId="0">#REF!</definedName>
    <definedName name="K" localSheetId="1">#REF!</definedName>
    <definedName name="K">#REF!</definedName>
    <definedName name="khac">2</definedName>
    <definedName name="khee" localSheetId="0">#REF!</definedName>
    <definedName name="khee" localSheetId="1">#REF!</definedName>
    <definedName name="khee">#REF!</definedName>
    <definedName name="kiem" localSheetId="0">#REF!</definedName>
    <definedName name="kiem" localSheetId="1">#REF!</definedName>
    <definedName name="kiem">#REF!</definedName>
    <definedName name="kjh" hidden="1">{#N/A,#N/A,FALSE,"Chung"}</definedName>
    <definedName name="kjhjfhdjkfndfndf" localSheetId="0">#REF!</definedName>
    <definedName name="kjhjfhdjkfndfndf" localSheetId="1">#REF!</definedName>
    <definedName name="kjhjfhdjkfndfndf">#REF!</definedName>
    <definedName name="KLVL" localSheetId="0">#REF!</definedName>
    <definedName name="KLVL" localSheetId="1">#REF!</definedName>
    <definedName name="KLVL">#REF!</definedName>
    <definedName name="KLVL1" localSheetId="0">#REF!</definedName>
    <definedName name="KLVL1" localSheetId="1">#REF!</definedName>
    <definedName name="KLVL1">#REF!</definedName>
    <definedName name="KLVLV" localSheetId="0">#REF!</definedName>
    <definedName name="KLVLV" localSheetId="1">#REF!</definedName>
    <definedName name="KLVLV">#REF!</definedName>
    <definedName name="KVC" localSheetId="0">#REF!</definedName>
    <definedName name="KVC" localSheetId="1">#REF!</definedName>
    <definedName name="KVC">#REF!</definedName>
    <definedName name="L" localSheetId="0">#REF!</definedName>
    <definedName name="L" localSheetId="1">#REF!</definedName>
    <definedName name="L">#REF!</definedName>
    <definedName name="lanhto" localSheetId="0">#REF!</definedName>
    <definedName name="lanhto" localSheetId="1">#REF!</definedName>
    <definedName name="lanhto">#REF!</definedName>
    <definedName name="LM" localSheetId="0">#REF!</definedName>
    <definedName name="LM" localSheetId="1">#REF!</definedName>
    <definedName name="LM">#REF!</definedName>
    <definedName name="LUI" localSheetId="0">#REF!</definedName>
    <definedName name="LUI" localSheetId="1">#REF!</definedName>
    <definedName name="LUI">#REF!</definedName>
    <definedName name="lVC" localSheetId="0">#REF!</definedName>
    <definedName name="lVC" localSheetId="1">#REF!</definedName>
    <definedName name="lVC">#REF!</definedName>
    <definedName name="m" hidden="1">{"'TDTGT (theo Dphuong)'!$A$4:$F$75"}</definedName>
    <definedName name="Macro2" localSheetId="0">#REF!</definedName>
    <definedName name="Macro2" localSheetId="1">#REF!</definedName>
    <definedName name="Macro2">#REF!</definedName>
    <definedName name="MAHANGXK" localSheetId="0">#REF!</definedName>
    <definedName name="MAHANGXK" localSheetId="1">#REF!</definedName>
    <definedName name="MAHANGXK">#REF!</definedName>
    <definedName name="MAJ_CON_EQP" localSheetId="0">#REF!</definedName>
    <definedName name="MAJ_CON_EQP" localSheetId="1">#REF!</definedName>
    <definedName name="MAJ_CON_EQP">#REF!</definedName>
    <definedName name="MAT" localSheetId="0">#REF!</definedName>
    <definedName name="MAT" localSheetId="1">#REF!</definedName>
    <definedName name="MAT">#REF!</definedName>
    <definedName name="MAVL" localSheetId="0">#REF!</definedName>
    <definedName name="MAVL" localSheetId="1">#REF!</definedName>
    <definedName name="MAVL">#REF!</definedName>
    <definedName name="MAVLV" localSheetId="0">#REF!</definedName>
    <definedName name="MAVLV" localSheetId="1">#REF!</definedName>
    <definedName name="MAVLV">#REF!</definedName>
    <definedName name="MAVT" localSheetId="0">#REF!</definedName>
    <definedName name="MAVT" localSheetId="1">#REF!</definedName>
    <definedName name="MAVT">#REF!</definedName>
    <definedName name="mc" localSheetId="0">#REF!</definedName>
    <definedName name="mc" localSheetId="1">#REF!</definedName>
    <definedName name="mc">#REF!</definedName>
    <definedName name="MF" localSheetId="0">#REF!</definedName>
    <definedName name="MF" localSheetId="1">#REF!</definedName>
    <definedName name="MF">#REF!</definedName>
    <definedName name="MG_A" localSheetId="0">#REF!</definedName>
    <definedName name="MG_A" localSheetId="1">#REF!</definedName>
    <definedName name="MG_A">#REF!</definedName>
    <definedName name="mhh" localSheetId="0">#REF!</definedName>
    <definedName name="mhh" localSheetId="1">#REF!</definedName>
    <definedName name="mhh">#REF!</definedName>
    <definedName name="mnh" localSheetId="0">#REF!</definedName>
    <definedName name="mnh" localSheetId="1">#REF!</definedName>
    <definedName name="mnh">#REF!</definedName>
    <definedName name="Mong" localSheetId="0">#REF!</definedName>
    <definedName name="Mong" localSheetId="1">#REF!</definedName>
    <definedName name="Mong">#REF!</definedName>
    <definedName name="mongbang" localSheetId="0">#REF!</definedName>
    <definedName name="mongbang" localSheetId="1">#REF!</definedName>
    <definedName name="mongbang">#REF!</definedName>
    <definedName name="mongdon" localSheetId="0">#REF!</definedName>
    <definedName name="mongdon" localSheetId="1">#REF!</definedName>
    <definedName name="mongdon">#REF!</definedName>
    <definedName name="MRday" localSheetId="0">#REF!</definedName>
    <definedName name="MRday" localSheetId="1">#REF!</definedName>
    <definedName name="MRday">#REF!</definedName>
    <definedName name="mvt" localSheetId="0">#REF!</definedName>
    <definedName name="mvt" localSheetId="1">#REF!</definedName>
    <definedName name="mvt">#REF!</definedName>
    <definedName name="n" localSheetId="0">#REF!</definedName>
    <definedName name="n" localSheetId="1">#REF!</definedName>
    <definedName name="n">#REF!</definedName>
    <definedName name="nc" localSheetId="0">#REF!</definedName>
    <definedName name="nc" localSheetId="1">#REF!</definedName>
    <definedName name="nc">#REF!</definedName>
    <definedName name="NCcap0.7" localSheetId="0">#REF!</definedName>
    <definedName name="NCcap0.7" localSheetId="1">#REF!</definedName>
    <definedName name="NCcap0.7">#REF!</definedName>
    <definedName name="NCcap1" localSheetId="0">#REF!</definedName>
    <definedName name="NCcap1" localSheetId="1">#REF!</definedName>
    <definedName name="NCcap1">#REF!</definedName>
    <definedName name="nct_DL" localSheetId="0">#REF!</definedName>
    <definedName name="nct_DL" localSheetId="1">#REF!</definedName>
    <definedName name="nct_DL">#REF!</definedName>
    <definedName name="nctleft_DL" localSheetId="0">#REF!</definedName>
    <definedName name="nctleft_DL" localSheetId="1">#REF!</definedName>
    <definedName name="nctleft_DL">#REF!</definedName>
    <definedName name="NET" localSheetId="0">#REF!</definedName>
    <definedName name="NET" localSheetId="1">#REF!</definedName>
    <definedName name="NET">#REF!</definedName>
    <definedName name="NET_1" localSheetId="0">#REF!</definedName>
    <definedName name="NET_1" localSheetId="1">#REF!</definedName>
    <definedName name="NET_1">#REF!</definedName>
    <definedName name="NET_ANA" localSheetId="0">#REF!</definedName>
    <definedName name="NET_ANA" localSheetId="1">#REF!</definedName>
    <definedName name="NET_ANA">#REF!</definedName>
    <definedName name="NET_ANA_1" localSheetId="0">#REF!</definedName>
    <definedName name="NET_ANA_1" localSheetId="1">#REF!</definedName>
    <definedName name="NET_ANA_1">#REF!</definedName>
    <definedName name="NET_ANA_2" localSheetId="0">#REF!</definedName>
    <definedName name="NET_ANA_2" localSheetId="1">#REF!</definedName>
    <definedName name="NET_ANA_2">#REF!</definedName>
    <definedName name="nhan" localSheetId="0">#REF!</definedName>
    <definedName name="nhan" localSheetId="1">#REF!</definedName>
    <definedName name="nhan">#REF!</definedName>
    <definedName name="Nhan_xet_cua_dai">"Picture 1"</definedName>
    <definedName name="No" localSheetId="0">#REF!</definedName>
    <definedName name="No" localSheetId="1">#REF!</definedName>
    <definedName name="No">#REF!</definedName>
    <definedName name="No_dau_ky" localSheetId="0">#REF!</definedName>
    <definedName name="No_dau_ky" localSheetId="1">#REF!</definedName>
    <definedName name="No_dau_ky">#REF!</definedName>
    <definedName name="nuoc" localSheetId="0">#REF!</definedName>
    <definedName name="nuoc" localSheetId="1">#REF!</definedName>
    <definedName name="nuoc">#REF!</definedName>
    <definedName name="oanh" localSheetId="0">#REF!</definedName>
    <definedName name="oanh" localSheetId="1">#REF!</definedName>
    <definedName name="oanh">#REF!</definedName>
    <definedName name="OFF" localSheetId="0">#REF!</definedName>
    <definedName name="OFF" localSheetId="1">#REF!</definedName>
    <definedName name="OFF">#REF!</definedName>
    <definedName name="ổi" localSheetId="0">#REF!</definedName>
    <definedName name="ổi" localSheetId="1">#REF!</definedName>
    <definedName name="ổi">#REF!</definedName>
    <definedName name="P" localSheetId="0">#REF!</definedName>
    <definedName name="P" localSheetId="1">#REF!</definedName>
    <definedName name="P">#REF!</definedName>
    <definedName name="PA" localSheetId="0">#REF!</definedName>
    <definedName name="PA" localSheetId="1">#REF!</definedName>
    <definedName name="PA">#REF!</definedName>
    <definedName name="panen" localSheetId="0">#REF!</definedName>
    <definedName name="panen" localSheetId="1">#REF!</definedName>
    <definedName name="panen">#REF!</definedName>
    <definedName name="PAYMENT" localSheetId="0">#REF!</definedName>
    <definedName name="PAYMENT" localSheetId="1">#REF!</definedName>
    <definedName name="PAYMENT">#REF!</definedName>
    <definedName name="PEJM" localSheetId="0">#REF!</definedName>
    <definedName name="PEJM" localSheetId="1">#REF!</definedName>
    <definedName name="PEJM">#REF!</definedName>
    <definedName name="PF" localSheetId="0">#REF!</definedName>
    <definedName name="PF" localSheetId="1">#REF!</definedName>
    <definedName name="PF">#REF!</definedName>
    <definedName name="PH" localSheetId="0">#REF!</definedName>
    <definedName name="PH" localSheetId="1">#REF!</definedName>
    <definedName name="PH">#REF!</definedName>
    <definedName name="PILE" localSheetId="0">#REF!</definedName>
    <definedName name="PILE" localSheetId="1">#REF!</definedName>
    <definedName name="PILE">#REF!</definedName>
    <definedName name="PILE_LENG" localSheetId="0">#REF!</definedName>
    <definedName name="PILE_LENG" localSheetId="1">#REF!</definedName>
    <definedName name="PILE_LENG">#REF!</definedName>
    <definedName name="PILE_TYPE" localSheetId="0">#REF!</definedName>
    <definedName name="PILE_TYPE" localSheetId="1">#REF!</definedName>
    <definedName name="PILE_TYPE">#REF!</definedName>
    <definedName name="PM" localSheetId="0">#REF!</definedName>
    <definedName name="PM" localSheetId="1">#REF!</definedName>
    <definedName name="PM">#REF!</definedName>
    <definedName name="PRICE" localSheetId="0">#REF!</definedName>
    <definedName name="PRICE" localSheetId="1">#REF!</definedName>
    <definedName name="PRICE">#REF!</definedName>
    <definedName name="PRICE1" localSheetId="0">#REF!</definedName>
    <definedName name="PRICE1" localSheetId="1">#REF!</definedName>
    <definedName name="PRICE1">#REF!</definedName>
    <definedName name="_xlnm.Print_Area" localSheetId="0">'GTSX theo gia SS2010'!$A$1:$K$26</definedName>
    <definedName name="_xlnm.Print_Area" localSheetId="1">'San luong nong san'!$A$1:$H$143</definedName>
    <definedName name="_xlnm.Print_Area">#REF!</definedName>
    <definedName name="PRINT_AREA_MI" localSheetId="0">#REF!</definedName>
    <definedName name="PRINT_AREA_MI" localSheetId="1">#REF!</definedName>
    <definedName name="PRINT_AREA_MI">#REF!</definedName>
    <definedName name="_xlnm.Print_Titles" localSheetId="0">'GTSX theo gia SS2010'!$3:$5</definedName>
    <definedName name="_xlnm.Print_Titles" localSheetId="1">'San luong nong san'!$3:$5</definedName>
    <definedName name="_xlnm.Print_Titles">#N/A</definedName>
    <definedName name="PRINT_TITLES_MI" localSheetId="0">#REF!</definedName>
    <definedName name="PRINT_TITLES_MI" localSheetId="1">#REF!</definedName>
    <definedName name="PRINT_TITLES_MI">#REF!</definedName>
    <definedName name="PRINTA" localSheetId="0">#REF!</definedName>
    <definedName name="PRINTA" localSheetId="1">#REF!</definedName>
    <definedName name="PRINTA">#REF!</definedName>
    <definedName name="PRINTB" localSheetId="0">#REF!</definedName>
    <definedName name="PRINTB" localSheetId="1">#REF!</definedName>
    <definedName name="PRINTB">#REF!</definedName>
    <definedName name="PRINTC" localSheetId="0">#REF!</definedName>
    <definedName name="PRINTC" localSheetId="1">#REF!</definedName>
    <definedName name="PRINTC">#REF!</definedName>
    <definedName name="prjName" localSheetId="0">#REF!</definedName>
    <definedName name="prjName" localSheetId="1">#REF!</definedName>
    <definedName name="prjName">#REF!</definedName>
    <definedName name="prjNo" localSheetId="0">#REF!</definedName>
    <definedName name="prjNo" localSheetId="1">#REF!</definedName>
    <definedName name="prjNo">#REF!</definedName>
    <definedName name="PROPOSAL" localSheetId="0">#REF!</definedName>
    <definedName name="PROPOSAL" localSheetId="1">#REF!</definedName>
    <definedName name="PROPOSAL">#REF!</definedName>
    <definedName name="pt" localSheetId="0">#REF!</definedName>
    <definedName name="pt" localSheetId="1">#REF!</definedName>
    <definedName name="pt">#REF!</definedName>
    <definedName name="PtichDTL" localSheetId="0">#REF!</definedName>
    <definedName name="PtichDTL" localSheetId="1">#REF!</definedName>
    <definedName name="PtichDTL">#REF!</definedName>
    <definedName name="ptr" localSheetId="0">#REF!</definedName>
    <definedName name="ptr" localSheetId="1">#REF!</definedName>
    <definedName name="ptr">#REF!</definedName>
    <definedName name="ptvt" localSheetId="0">#REF!</definedName>
    <definedName name="ptvt" localSheetId="1">#REF!</definedName>
    <definedName name="ptvt">#REF!</definedName>
    <definedName name="PTVT_B" localSheetId="0">#REF!</definedName>
    <definedName name="PTVT_B" localSheetId="1">#REF!</definedName>
    <definedName name="PTVT_B">#REF!</definedName>
    <definedName name="QL18CLBC" localSheetId="0">#REF!</definedName>
    <definedName name="QL18CLBC" localSheetId="1">#REF!</definedName>
    <definedName name="QL18CLBC">#REF!</definedName>
    <definedName name="QL18conlai" localSheetId="0">#REF!</definedName>
    <definedName name="QL18conlai" localSheetId="1">#REF!</definedName>
    <definedName name="QL18conlai">#REF!</definedName>
    <definedName name="qưeqwrqw" hidden="1">{#N/A,#N/A,FALSE,"Chung"}</definedName>
    <definedName name="_xlnm.Recorder" localSheetId="0">#REF!</definedName>
    <definedName name="_xlnm.Recorder" localSheetId="1">#REF!</definedName>
    <definedName name="_xlnm.Recorder">#REF!</definedName>
    <definedName name="RECOUT" localSheetId="0">#REF!</definedName>
    <definedName name="RECOUT" localSheetId="1">#REF!</definedName>
    <definedName name="RECOUT">#REF!</definedName>
    <definedName name="RETENTION" localSheetId="0">#REF!</definedName>
    <definedName name="RETENTION" localSheetId="1">#REF!</definedName>
    <definedName name="RETENTION">#REF!</definedName>
    <definedName name="RFnOTHER" localSheetId="0">#REF!</definedName>
    <definedName name="RFnOTHER" localSheetId="1">#REF!</definedName>
    <definedName name="RFnOTHER">#REF!</definedName>
    <definedName name="RFP003A" localSheetId="0">#REF!</definedName>
    <definedName name="RFP003A" localSheetId="1">#REF!</definedName>
    <definedName name="RFP003A">#REF!</definedName>
    <definedName name="RFP003B" localSheetId="0">#REF!</definedName>
    <definedName name="RFP003B" localSheetId="1">#REF!</definedName>
    <definedName name="RFP003B">#REF!</definedName>
    <definedName name="RFP003C" localSheetId="0">#REF!</definedName>
    <definedName name="RFP003C" localSheetId="1">#REF!</definedName>
    <definedName name="RFP003C">#REF!</definedName>
    <definedName name="RFP003D" localSheetId="0">#REF!</definedName>
    <definedName name="RFP003D" localSheetId="1">#REF!</definedName>
    <definedName name="RFP003D">#REF!</definedName>
    <definedName name="RFP003E" localSheetId="0">#REF!</definedName>
    <definedName name="RFP003E" localSheetId="1">#REF!</definedName>
    <definedName name="RFP003E">#REF!</definedName>
    <definedName name="RFP003F" localSheetId="0">#REF!</definedName>
    <definedName name="RFP003F" localSheetId="1">#REF!</definedName>
    <definedName name="RFP003F">#REF!</definedName>
    <definedName name="rong1" localSheetId="0">#REF!</definedName>
    <definedName name="rong1" localSheetId="1">#REF!</definedName>
    <definedName name="rong1">#REF!</definedName>
    <definedName name="rong2" localSheetId="0">#REF!</definedName>
    <definedName name="rong2" localSheetId="1">#REF!</definedName>
    <definedName name="rong2">#REF!</definedName>
    <definedName name="rong3" localSheetId="0">#REF!</definedName>
    <definedName name="rong3" localSheetId="1">#REF!</definedName>
    <definedName name="rong3">#REF!</definedName>
    <definedName name="rong4" localSheetId="0">#REF!</definedName>
    <definedName name="rong4" localSheetId="1">#REF!</definedName>
    <definedName name="rong4">#REF!</definedName>
    <definedName name="rong5" localSheetId="0">#REF!</definedName>
    <definedName name="rong5" localSheetId="1">#REF!</definedName>
    <definedName name="rong5">#REF!</definedName>
    <definedName name="rong6" localSheetId="0">#REF!</definedName>
    <definedName name="rong6" localSheetId="1">#REF!</definedName>
    <definedName name="rong6">#REF!</definedName>
    <definedName name="RT" localSheetId="0">#REF!</definedName>
    <definedName name="RT" localSheetId="1">#REF!</definedName>
    <definedName name="RT">#REF!</definedName>
    <definedName name="san" localSheetId="0">#REF!</definedName>
    <definedName name="san" localSheetId="1">#REF!</definedName>
    <definedName name="san">#REF!</definedName>
    <definedName name="SB" localSheetId="0">#REF!</definedName>
    <definedName name="SB" localSheetId="1">#REF!</definedName>
    <definedName name="SB">#REF!</definedName>
    <definedName name="SCH" localSheetId="0">#REF!</definedName>
    <definedName name="SCH" localSheetId="1">#REF!</definedName>
    <definedName name="SCH">#REF!</definedName>
    <definedName name="Sheet1" localSheetId="0">#REF!</definedName>
    <definedName name="Sheet1" localSheetId="1">#REF!</definedName>
    <definedName name="Sheet1">#REF!</definedName>
    <definedName name="SIZE" localSheetId="0">#REF!</definedName>
    <definedName name="SIZE" localSheetId="1">#REF!</definedName>
    <definedName name="SIZE">#REF!</definedName>
    <definedName name="SL" localSheetId="0">#REF!</definedName>
    <definedName name="SL" localSheetId="1">#REF!</definedName>
    <definedName name="SL">#REF!</definedName>
    <definedName name="slg" localSheetId="0">#REF!</definedName>
    <definedName name="slg" localSheetId="1">#REF!</definedName>
    <definedName name="slg">#REF!</definedName>
    <definedName name="slh" localSheetId="0">#REF!</definedName>
    <definedName name="slh" localSheetId="1">#REF!</definedName>
    <definedName name="slh">#REF!</definedName>
    <definedName name="sln" localSheetId="0">#REF!</definedName>
    <definedName name="sln" localSheetId="1">#REF!</definedName>
    <definedName name="sln">#REF!</definedName>
    <definedName name="slx" localSheetId="0">#REF!</definedName>
    <definedName name="slx" localSheetId="1">#REF!</definedName>
    <definedName name="slx">#REF!</definedName>
    <definedName name="So_du_Co" localSheetId="0">#REF!</definedName>
    <definedName name="So_du_Co" localSheetId="1">#REF!</definedName>
    <definedName name="So_du_Co">#REF!</definedName>
    <definedName name="So_du_No" localSheetId="0">#REF!</definedName>
    <definedName name="So_du_No" localSheetId="1">#REF!</definedName>
    <definedName name="So_du_No">#REF!</definedName>
    <definedName name="So_TK" localSheetId="0">#REF!</definedName>
    <definedName name="So_TK" localSheetId="1">#REF!</definedName>
    <definedName name="So_TK">#REF!</definedName>
    <definedName name="SORT" localSheetId="0">#REF!</definedName>
    <definedName name="SORT" localSheetId="1">#REF!</definedName>
    <definedName name="SORT">#REF!</definedName>
    <definedName name="SORT_AREA" localSheetId="0">#REF!</definedName>
    <definedName name="SORT_AREA" localSheetId="1">#REF!</definedName>
    <definedName name="SORT_AREA">#REF!</definedName>
    <definedName name="SP" localSheetId="0">#REF!</definedName>
    <definedName name="SP" localSheetId="1">#REF!</definedName>
    <definedName name="SP">#REF!</definedName>
    <definedName name="SPEC" localSheetId="0">#REF!</definedName>
    <definedName name="SPEC" localSheetId="1">#REF!</definedName>
    <definedName name="SPEC">#REF!</definedName>
    <definedName name="SPECSUMMARY" localSheetId="0">#REF!</definedName>
    <definedName name="SPECSUMMARY" localSheetId="1">#REF!</definedName>
    <definedName name="SPECSUMMARY">#REF!</definedName>
    <definedName name="Sprack" localSheetId="0">#REF!</definedName>
    <definedName name="Sprack" localSheetId="1">#REF!</definedName>
    <definedName name="Sprack">#REF!</definedName>
    <definedName name="sps" localSheetId="0">#REF!</definedName>
    <definedName name="sps" localSheetId="1">#REF!</definedName>
    <definedName name="sps">#REF!</definedName>
    <definedName name="sps_DL" localSheetId="0">#REF!</definedName>
    <definedName name="sps_DL" localSheetId="1">#REF!</definedName>
    <definedName name="sps_DL">#REF!</definedName>
    <definedName name="sss" localSheetId="0">#REF!</definedName>
    <definedName name="sss" localSheetId="1">#REF!</definedName>
    <definedName name="sss">#REF!</definedName>
    <definedName name="Start_1" localSheetId="0">#REF!</definedName>
    <definedName name="Start_1" localSheetId="1">#REF!</definedName>
    <definedName name="Start_1">#REF!</definedName>
    <definedName name="Start_10" localSheetId="0">#REF!</definedName>
    <definedName name="Start_10" localSheetId="1">#REF!</definedName>
    <definedName name="Start_10">#REF!</definedName>
    <definedName name="Start_11" localSheetId="0">#REF!</definedName>
    <definedName name="Start_11" localSheetId="1">#REF!</definedName>
    <definedName name="Start_11">#REF!</definedName>
    <definedName name="Start_12" localSheetId="0">#REF!</definedName>
    <definedName name="Start_12" localSheetId="1">#REF!</definedName>
    <definedName name="Start_12">#REF!</definedName>
    <definedName name="Start_13" localSheetId="0">#REF!</definedName>
    <definedName name="Start_13" localSheetId="1">#REF!</definedName>
    <definedName name="Start_13">#REF!</definedName>
    <definedName name="Start_2" localSheetId="0">#REF!</definedName>
    <definedName name="Start_2" localSheetId="1">#REF!</definedName>
    <definedName name="Start_2">#REF!</definedName>
    <definedName name="Start_3" localSheetId="0">#REF!</definedName>
    <definedName name="Start_3" localSheetId="1">#REF!</definedName>
    <definedName name="Start_3">#REF!</definedName>
    <definedName name="Start_4" localSheetId="0">#REF!</definedName>
    <definedName name="Start_4" localSheetId="1">#REF!</definedName>
    <definedName name="Start_4">#REF!</definedName>
    <definedName name="Start_5" localSheetId="0">#REF!</definedName>
    <definedName name="Start_5" localSheetId="1">#REF!</definedName>
    <definedName name="Start_5">#REF!</definedName>
    <definedName name="Start_6" localSheetId="0">#REF!</definedName>
    <definedName name="Start_6" localSheetId="1">#REF!</definedName>
    <definedName name="Start_6">#REF!</definedName>
    <definedName name="Start_7" localSheetId="0">#REF!</definedName>
    <definedName name="Start_7" localSheetId="1">#REF!</definedName>
    <definedName name="Start_7">#REF!</definedName>
    <definedName name="Start_8" localSheetId="0">#REF!</definedName>
    <definedName name="Start_8" localSheetId="1">#REF!</definedName>
    <definedName name="Start_8">#REF!</definedName>
    <definedName name="Start_9" localSheetId="0">#REF!</definedName>
    <definedName name="Start_9" localSheetId="1">#REF!</definedName>
    <definedName name="Start_9">#REF!</definedName>
    <definedName name="stvn" localSheetId="0">#REF!</definedName>
    <definedName name="stvn" localSheetId="1">#REF!</definedName>
    <definedName name="stvn">#REF!</definedName>
    <definedName name="SUM" localSheetId="0">#REF!</definedName>
    <definedName name="SUM" localSheetId="1">#REF!</definedName>
    <definedName name="SUM">#REF!</definedName>
    <definedName name="SUMMARY" localSheetId="0">#REF!</definedName>
    <definedName name="SUMMARY" localSheetId="1">#REF!</definedName>
    <definedName name="SUMMARY">#REF!</definedName>
    <definedName name="Super_Str" localSheetId="0">#REF!</definedName>
    <definedName name="Super_Str" localSheetId="1">#REF!</definedName>
    <definedName name="Super_Str">#REF!</definedName>
    <definedName name="T" localSheetId="0">#REF!</definedName>
    <definedName name="T" localSheetId="1">#REF!</definedName>
    <definedName name="T">#REF!</definedName>
    <definedName name="TANK" localSheetId="0">#REF!</definedName>
    <definedName name="TANK" localSheetId="1">#REF!</definedName>
    <definedName name="TANK">#REF!</definedName>
    <definedName name="TaxTV">10%</definedName>
    <definedName name="TaxXL">5%</definedName>
    <definedName name="TBA" localSheetId="0">#REF!</definedName>
    <definedName name="TBA" localSheetId="1">#REF!</definedName>
    <definedName name="TBA">#REF!</definedName>
    <definedName name="td" localSheetId="0">#REF!</definedName>
    <definedName name="td" localSheetId="1">#REF!</definedName>
    <definedName name="td">#REF!</definedName>
    <definedName name="tenck" localSheetId="0">#REF!</definedName>
    <definedName name="tenck" localSheetId="1">#REF!</definedName>
    <definedName name="tenck">#REF!</definedName>
    <definedName name="test" localSheetId="0">#REF!</definedName>
    <definedName name="test" localSheetId="1">#REF!</definedName>
    <definedName name="test">#REF!</definedName>
    <definedName name="th_bl" localSheetId="0">#REF!</definedName>
    <definedName name="th_bl" localSheetId="1">#REF!</definedName>
    <definedName name="th_bl">#REF!</definedName>
    <definedName name="thang" localSheetId="0">#REF!</definedName>
    <definedName name="thang" localSheetId="1">#REF!</definedName>
    <definedName name="thang">#REF!</definedName>
    <definedName name="thanh" hidden="1">{"'TDTGT (theo Dphuong)'!$A$4:$F$75"}</definedName>
    <definedName name="thanhtien" localSheetId="0">#REF!</definedName>
    <definedName name="thanhtien" localSheetId="1">#REF!</definedName>
    <definedName name="thanhtien">#REF!</definedName>
    <definedName name="thepban" localSheetId="0">#REF!</definedName>
    <definedName name="thepban" localSheetId="1">#REF!</definedName>
    <definedName name="thepban">#REF!</definedName>
    <definedName name="thetichck" localSheetId="0">#REF!</definedName>
    <definedName name="thetichck" localSheetId="1">#REF!</definedName>
    <definedName name="thetichck">#REF!</definedName>
    <definedName name="THI" localSheetId="0">#REF!</definedName>
    <definedName name="THI" localSheetId="1">#REF!</definedName>
    <definedName name="THI">#REF!</definedName>
    <definedName name="THK" localSheetId="0">#REF!</definedName>
    <definedName name="THK" localSheetId="1">#REF!</definedName>
    <definedName name="THK">#REF!</definedName>
    <definedName name="thtich1" localSheetId="0">#REF!</definedName>
    <definedName name="thtich1" localSheetId="1">#REF!</definedName>
    <definedName name="thtich1">#REF!</definedName>
    <definedName name="thtich2" localSheetId="0">#REF!</definedName>
    <definedName name="thtich2" localSheetId="1">#REF!</definedName>
    <definedName name="thtich2">#REF!</definedName>
    <definedName name="thtich3" localSheetId="0">#REF!</definedName>
    <definedName name="thtich3" localSheetId="1">#REF!</definedName>
    <definedName name="thtich3">#REF!</definedName>
    <definedName name="thtich4" localSheetId="0">#REF!</definedName>
    <definedName name="thtich4" localSheetId="1">#REF!</definedName>
    <definedName name="thtich4">#REF!</definedName>
    <definedName name="thtich5" localSheetId="0">#REF!</definedName>
    <definedName name="thtich5" localSheetId="1">#REF!</definedName>
    <definedName name="thtich5">#REF!</definedName>
    <definedName name="thtich6" localSheetId="0">#REF!</definedName>
    <definedName name="thtich6" localSheetId="1">#REF!</definedName>
    <definedName name="thtich6">#REF!</definedName>
    <definedName name="thue">6</definedName>
    <definedName name="THUEMA" localSheetId="0">#REF!</definedName>
    <definedName name="THUEMA" localSheetId="1">#REF!</definedName>
    <definedName name="THUEMA">#REF!</definedName>
    <definedName name="Tien" localSheetId="0">#REF!</definedName>
    <definedName name="Tien" localSheetId="1">#REF!</definedName>
    <definedName name="Tien">#REF!</definedName>
    <definedName name="TITAN" localSheetId="0">#REF!</definedName>
    <definedName name="TITAN" localSheetId="1">#REF!</definedName>
    <definedName name="TITAN">#REF!</definedName>
    <definedName name="tkc" localSheetId="0">#REF!</definedName>
    <definedName name="tkc" localSheetId="1">#REF!</definedName>
    <definedName name="tkc">#REF!</definedName>
    <definedName name="tkc_DL" localSheetId="0">#REF!</definedName>
    <definedName name="tkc_DL" localSheetId="1">#REF!</definedName>
    <definedName name="tkc_DL">#REF!</definedName>
    <definedName name="tkco" localSheetId="0">#REF!</definedName>
    <definedName name="tkco" localSheetId="1">#REF!</definedName>
    <definedName name="tkco">#REF!</definedName>
    <definedName name="TKM" hidden="1">{"'TDTGT (theo Dphuong)'!$A$4:$F$75"}</definedName>
    <definedName name="tkn" localSheetId="0">#REF!</definedName>
    <definedName name="tkn" localSheetId="1">#REF!</definedName>
    <definedName name="tkn">#REF!</definedName>
    <definedName name="tkn_DL" localSheetId="0">#REF!</definedName>
    <definedName name="tkn_DL" localSheetId="1">#REF!</definedName>
    <definedName name="tkn_DL">#REF!</definedName>
    <definedName name="tkno" localSheetId="0">#REF!</definedName>
    <definedName name="tkno" localSheetId="1">#REF!</definedName>
    <definedName name="tkno">#REF!</definedName>
    <definedName name="Tnghiep" hidden="1">{"'TDTGT (theo Dphuong)'!$A$4:$F$75"}</definedName>
    <definedName name="TONG_DL" localSheetId="0">#REF!</definedName>
    <definedName name="TONG_DL" localSheetId="1">#REF!</definedName>
    <definedName name="TONG_DL">#REF!</definedName>
    <definedName name="tongbt" localSheetId="0">#REF!</definedName>
    <definedName name="tongbt" localSheetId="1">#REF!</definedName>
    <definedName name="tongbt">#REF!</definedName>
    <definedName name="tongcong" localSheetId="0">#REF!</definedName>
    <definedName name="tongcong" localSheetId="1">#REF!</definedName>
    <definedName name="tongcong">#REF!</definedName>
    <definedName name="tongdientich" localSheetId="0">#REF!</definedName>
    <definedName name="tongdientich" localSheetId="1">#REF!</definedName>
    <definedName name="tongdientich">#REF!</definedName>
    <definedName name="Tonghop" localSheetId="0">#REF!</definedName>
    <definedName name="Tonghop" localSheetId="1">#REF!</definedName>
    <definedName name="Tonghop">#REF!</definedName>
    <definedName name="tongthep" localSheetId="0">#REF!</definedName>
    <definedName name="tongthep" localSheetId="1">#REF!</definedName>
    <definedName name="tongthep">#REF!</definedName>
    <definedName name="tongthetich" localSheetId="0">#REF!</definedName>
    <definedName name="tongthetich" localSheetId="1">#REF!</definedName>
    <definedName name="tongthetich">#REF!</definedName>
    <definedName name="TOTAL" localSheetId="0">#REF!</definedName>
    <definedName name="TOTAL" localSheetId="1">#REF!</definedName>
    <definedName name="TOTAL">#REF!</definedName>
    <definedName name="TPLRP" localSheetId="0">#REF!</definedName>
    <definedName name="TPLRP" localSheetId="1">#REF!</definedName>
    <definedName name="TPLRP">#REF!</definedName>
    <definedName name="TPVT" localSheetId="0">#REF!</definedName>
    <definedName name="TPVT" localSheetId="1">#REF!</definedName>
    <definedName name="TPVT">#REF!</definedName>
    <definedName name="TR" localSheetId="0">#REF!</definedName>
    <definedName name="TR" localSheetId="1">#REF!</definedName>
    <definedName name="TR">#REF!</definedName>
    <definedName name="Tra_don_gia_KS" localSheetId="0">#REF!</definedName>
    <definedName name="Tra_don_gia_KS" localSheetId="1">#REF!</definedName>
    <definedName name="Tra_don_gia_KS">#REF!</definedName>
    <definedName name="TRADE2" localSheetId="0">#REF!</definedName>
    <definedName name="TRADE2" localSheetId="1">#REF!</definedName>
    <definedName name="TRADE2">#REF!</definedName>
    <definedName name="TRISO" localSheetId="0">#REF!</definedName>
    <definedName name="TRISO" localSheetId="1">#REF!</definedName>
    <definedName name="TRISO">#REF!</definedName>
    <definedName name="TT_chung" localSheetId="0">#REF!</definedName>
    <definedName name="TT_chung" localSheetId="1">#REF!</definedName>
    <definedName name="TT_chung">#REF!</definedName>
    <definedName name="ttbt" localSheetId="0">#REF!</definedName>
    <definedName name="ttbt" localSheetId="1">#REF!</definedName>
    <definedName name="ttbt">#REF!</definedName>
    <definedName name="ttn" localSheetId="0">#REF!</definedName>
    <definedName name="ttn" localSheetId="1">#REF!</definedName>
    <definedName name="ttn">#REF!</definedName>
    <definedName name="ttt" localSheetId="0">#REF!</definedName>
    <definedName name="ttt" localSheetId="1">#REF!</definedName>
    <definedName name="ttt">#REF!</definedName>
    <definedName name="ttx" localSheetId="0">#REF!</definedName>
    <definedName name="ttx" localSheetId="1">#REF!</definedName>
    <definedName name="ttx">#REF!</definedName>
    <definedName name="TXLM" localSheetId="0">#REF!</definedName>
    <definedName name="TXLM" localSheetId="1">#REF!</definedName>
    <definedName name="TXLM">#REF!</definedName>
    <definedName name="TXNB" localSheetId="0">#REF!</definedName>
    <definedName name="TXNB" localSheetId="1">#REF!</definedName>
    <definedName name="TXNB">#REF!</definedName>
    <definedName name="ty_le_BTN" localSheetId="0">#REF!</definedName>
    <definedName name="ty_le_BTN" localSheetId="1">#REF!</definedName>
    <definedName name="ty_le_BTN">#REF!</definedName>
    <definedName name="UP" localSheetId="0">#REF!</definedName>
    <definedName name="UP" localSheetId="1">#REF!</definedName>
    <definedName name="UP">#REF!</definedName>
    <definedName name="usd">15000</definedName>
    <definedName name="v" localSheetId="0">#REF!</definedName>
    <definedName name="v" localSheetId="1">#REF!</definedName>
    <definedName name="v">#REF!</definedName>
    <definedName name="VARIINST" localSheetId="0">#REF!</definedName>
    <definedName name="VARIINST" localSheetId="1">#REF!</definedName>
    <definedName name="VARIINST">#REF!</definedName>
    <definedName name="VARIPURC" localSheetId="0">#REF!</definedName>
    <definedName name="VARIPURC" localSheetId="1">#REF!</definedName>
    <definedName name="VARIPURC">#REF!</definedName>
    <definedName name="vat">5</definedName>
    <definedName name="Vat_tu" localSheetId="0">#REF!</definedName>
    <definedName name="Vat_tu" localSheetId="1">#REF!</definedName>
    <definedName name="Vat_tu">#REF!</definedName>
    <definedName name="VatTuTungHangMuc" localSheetId="0">#REF!</definedName>
    <definedName name="VatTuTungHangMuc" localSheetId="1">#REF!</definedName>
    <definedName name="VatTuTungHangMuc">#REF!</definedName>
    <definedName name="VC" localSheetId="0">#REF!</definedName>
    <definedName name="VC" localSheetId="1">#REF!</definedName>
    <definedName name="VC">#REF!</definedName>
    <definedName name="vccot" localSheetId="0">#REF!</definedName>
    <definedName name="vccot" localSheetId="1">#REF!</definedName>
    <definedName name="vccot">#REF!</definedName>
    <definedName name="vctb" localSheetId="0">#REF!</definedName>
    <definedName name="vctb" localSheetId="1">#REF!</definedName>
    <definedName name="vctb">#REF!</definedName>
    <definedName name="vfff" localSheetId="0">#REF!</definedName>
    <definedName name="vfff" localSheetId="1">#REF!</definedName>
    <definedName name="vfff">#REF!</definedName>
    <definedName name="Vlcap0.7" localSheetId="0">#REF!</definedName>
    <definedName name="Vlcap0.7" localSheetId="1">#REF!</definedName>
    <definedName name="Vlcap0.7">#REF!</definedName>
    <definedName name="VLcap1" localSheetId="0">#REF!</definedName>
    <definedName name="VLcap1" localSheetId="1">#REF!</definedName>
    <definedName name="VLcap1">#REF!</definedName>
    <definedName name="VLDP" localSheetId="0">#REF!</definedName>
    <definedName name="VLDP" localSheetId="1">#REF!</definedName>
    <definedName name="VLDP">#REF!</definedName>
    <definedName name="VT" localSheetId="0">#REF!</definedName>
    <definedName name="VT" localSheetId="1">#REF!</definedName>
    <definedName name="VT">#REF!</definedName>
    <definedName name="VTu" localSheetId="0">#REF!</definedName>
    <definedName name="VTu" localSheetId="1">#REF!</definedName>
    <definedName name="VTu">#REF!</definedName>
    <definedName name="VTVUA" localSheetId="0">#REF!</definedName>
    <definedName name="VTVUA" localSheetId="1">#REF!</definedName>
    <definedName name="VTVUA">#REF!</definedName>
    <definedName name="vv" hidden="1">{"'TDTGT (theo Dphuong)'!$A$4:$F$75"}</definedName>
    <definedName name="W" localSheetId="0">#REF!</definedName>
    <definedName name="W" localSheetId="1">#REF!</definedName>
    <definedName name="W">#REF!</definedName>
    <definedName name="wrn.chi._.tiÆt." localSheetId="0">#REF!</definedName>
    <definedName name="wrn.chi._.tiÆt." localSheetId="3">#REF!</definedName>
    <definedName name="wrn.chi._.tiÆt." localSheetId="1">#REF!</definedName>
    <definedName name="wrn.chi._.tiÆt.">#REF!</definedName>
    <definedName name="wrn.thu." hidden="1">{#N/A,#N/A,FALSE,"Chung"}</definedName>
    <definedName name="X" localSheetId="0">#REF!</definedName>
    <definedName name="X" localSheetId="1">#REF!</definedName>
    <definedName name="X">#REF!</definedName>
    <definedName name="xd" localSheetId="0">#REF!</definedName>
    <definedName name="xd" localSheetId="1">#REF!</definedName>
    <definedName name="xd">#REF!</definedName>
    <definedName name="xl" localSheetId="0">#REF!</definedName>
    <definedName name="xl" localSheetId="1">#REF!</definedName>
    <definedName name="xl">#REF!</definedName>
    <definedName name="xlc" localSheetId="0">#REF!</definedName>
    <definedName name="xlc" localSheetId="1">#REF!</definedName>
    <definedName name="xlc">#REF!</definedName>
    <definedName name="xlk" localSheetId="0">#REF!</definedName>
    <definedName name="xlk" localSheetId="1">#REF!</definedName>
    <definedName name="xlk">#REF!</definedName>
    <definedName name="ZYX" localSheetId="0">#REF!</definedName>
    <definedName name="ZYX" localSheetId="1">#REF!</definedName>
    <definedName name="ZYX">#REF!</definedName>
    <definedName name="ZZZ" localSheetId="0">#REF!</definedName>
    <definedName name="ZZZ" localSheetId="1">#REF!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28" l="1"/>
  <c r="H11" i="28"/>
  <c r="I11" i="28" s="1"/>
  <c r="H140" i="31"/>
  <c r="H141" i="31"/>
  <c r="H142" i="31"/>
  <c r="H143" i="31"/>
  <c r="E141" i="31"/>
  <c r="F141" i="31" s="1"/>
  <c r="D141" i="31"/>
  <c r="J10" i="28"/>
  <c r="J12" i="28"/>
  <c r="J13" i="28"/>
  <c r="I10" i="28"/>
  <c r="I12" i="28"/>
  <c r="I13" i="28"/>
  <c r="I14" i="28"/>
  <c r="G121" i="31"/>
  <c r="H120" i="31"/>
  <c r="F10" i="28"/>
  <c r="G10" i="28" s="1"/>
  <c r="H110" i="31"/>
  <c r="F110" i="31"/>
  <c r="H139" i="31"/>
  <c r="H138" i="31"/>
  <c r="H137" i="31"/>
  <c r="H136" i="31"/>
  <c r="H135" i="31"/>
  <c r="H134" i="31"/>
  <c r="H133" i="31"/>
  <c r="H132" i="31"/>
  <c r="H131" i="31"/>
  <c r="H130" i="31"/>
  <c r="H129" i="31"/>
  <c r="H128" i="31"/>
  <c r="H127" i="31"/>
  <c r="H126" i="31"/>
  <c r="H125" i="31"/>
  <c r="H124" i="31"/>
  <c r="H123" i="31"/>
  <c r="H122" i="31"/>
  <c r="H119" i="31"/>
  <c r="H118" i="31"/>
  <c r="H116" i="31"/>
  <c r="H115" i="31"/>
  <c r="H114" i="31"/>
  <c r="H113" i="31"/>
  <c r="H112" i="31"/>
  <c r="H111" i="31"/>
  <c r="H109" i="31"/>
  <c r="H106" i="31"/>
  <c r="H105" i="31"/>
  <c r="H104" i="31"/>
  <c r="H103" i="31"/>
  <c r="H102" i="31"/>
  <c r="H101" i="31"/>
  <c r="H100" i="31"/>
  <c r="H99" i="31"/>
  <c r="H98" i="31"/>
  <c r="H97" i="31"/>
  <c r="H96" i="31"/>
  <c r="H95" i="31"/>
  <c r="H94" i="31"/>
  <c r="G91" i="31"/>
  <c r="H90" i="31"/>
  <c r="H89" i="31"/>
  <c r="H88" i="31"/>
  <c r="H87" i="31"/>
  <c r="H86" i="31"/>
  <c r="H85" i="31"/>
  <c r="H84" i="31"/>
  <c r="H83" i="31"/>
  <c r="F82" i="31"/>
  <c r="E82" i="31"/>
  <c r="H80" i="31"/>
  <c r="H79" i="31"/>
  <c r="H78" i="31"/>
  <c r="H77" i="31"/>
  <c r="F76" i="31"/>
  <c r="E76" i="31"/>
  <c r="G74" i="31"/>
  <c r="E73" i="31"/>
  <c r="F73" i="31" s="1"/>
  <c r="G73" i="31" s="1"/>
  <c r="H72" i="31"/>
  <c r="H71" i="31"/>
  <c r="H70" i="31"/>
  <c r="H69" i="31"/>
  <c r="H68" i="31"/>
  <c r="E68" i="31"/>
  <c r="F68" i="31" s="1"/>
  <c r="H67" i="31"/>
  <c r="F66" i="31"/>
  <c r="G65" i="31"/>
  <c r="G64" i="31"/>
  <c r="H63" i="31"/>
  <c r="H62" i="31"/>
  <c r="G61" i="31"/>
  <c r="F61" i="31"/>
  <c r="H60" i="31"/>
  <c r="H59" i="31"/>
  <c r="H58" i="31"/>
  <c r="H57" i="31"/>
  <c r="G56" i="31"/>
  <c r="F56" i="31"/>
  <c r="H55" i="31"/>
  <c r="H54" i="31"/>
  <c r="H53" i="31"/>
  <c r="H52" i="31"/>
  <c r="G51" i="31"/>
  <c r="F51" i="31"/>
  <c r="H50" i="31"/>
  <c r="H49" i="31"/>
  <c r="H48" i="31"/>
  <c r="H47" i="31"/>
  <c r="E46" i="31"/>
  <c r="G46" i="31" s="1"/>
  <c r="H44" i="31"/>
  <c r="H43" i="31"/>
  <c r="E42" i="31"/>
  <c r="G42" i="31" s="1"/>
  <c r="G40" i="31"/>
  <c r="H39" i="31"/>
  <c r="F38" i="31"/>
  <c r="E38" i="31"/>
  <c r="H36" i="31"/>
  <c r="H35" i="31"/>
  <c r="H34" i="31"/>
  <c r="D31" i="31"/>
  <c r="E30" i="31"/>
  <c r="H29" i="31"/>
  <c r="H28" i="31"/>
  <c r="H27" i="31"/>
  <c r="H26" i="31"/>
  <c r="H25" i="31"/>
  <c r="H24" i="31"/>
  <c r="H23" i="31"/>
  <c r="H22" i="31"/>
  <c r="H21" i="31"/>
  <c r="H20" i="31"/>
  <c r="H19" i="31"/>
  <c r="F18" i="31"/>
  <c r="E18" i="31"/>
  <c r="H16" i="31"/>
  <c r="H15" i="31"/>
  <c r="H14" i="31"/>
  <c r="H13" i="31"/>
  <c r="H12" i="31"/>
  <c r="H11" i="31"/>
  <c r="H10" i="31"/>
  <c r="H9" i="31"/>
  <c r="H8" i="31"/>
  <c r="H7" i="31"/>
  <c r="F12" i="28"/>
  <c r="G12" i="28" s="1"/>
  <c r="F13" i="28"/>
  <c r="G13" i="28" s="1"/>
  <c r="F11" i="28" l="1"/>
  <c r="G11" i="28" s="1"/>
  <c r="J11" i="28"/>
  <c r="J9" i="28"/>
  <c r="I9" i="28"/>
  <c r="F9" i="28"/>
  <c r="G9" i="28" s="1"/>
  <c r="G82" i="31"/>
  <c r="F120" i="31"/>
  <c r="G76" i="31"/>
  <c r="G38" i="31"/>
  <c r="G18" i="31"/>
  <c r="H91" i="31"/>
  <c r="E91" i="31"/>
  <c r="F91" i="31" s="1"/>
  <c r="F93" i="31" s="1"/>
  <c r="H74" i="31"/>
  <c r="H73" i="31"/>
  <c r="H65" i="31"/>
  <c r="G66" i="31"/>
  <c r="H64" i="31"/>
  <c r="H61" i="31"/>
  <c r="H56" i="31"/>
  <c r="H51" i="31"/>
  <c r="H46" i="31"/>
  <c r="G45" i="31"/>
  <c r="H42" i="31"/>
  <c r="G41" i="31"/>
  <c r="H40" i="31"/>
  <c r="E31" i="31"/>
  <c r="E33" i="31" s="1"/>
  <c r="E32" i="31" s="1"/>
  <c r="F30" i="31"/>
  <c r="G81" i="31" l="1"/>
  <c r="H82" i="31"/>
  <c r="G75" i="31"/>
  <c r="H75" i="31" s="1"/>
  <c r="H76" i="31"/>
  <c r="G37" i="31"/>
  <c r="H37" i="31" s="1"/>
  <c r="H38" i="31"/>
  <c r="H18" i="31"/>
  <c r="G17" i="31"/>
  <c r="E93" i="31"/>
  <c r="G93" i="31" s="1"/>
  <c r="E90" i="31"/>
  <c r="H81" i="31"/>
  <c r="H66" i="31"/>
  <c r="H45" i="31"/>
  <c r="H41" i="31"/>
  <c r="G30" i="31"/>
  <c r="F31" i="31"/>
  <c r="H17" i="31" l="1"/>
  <c r="H93" i="31"/>
  <c r="G92" i="31"/>
  <c r="H30" i="31"/>
  <c r="G31" i="31"/>
  <c r="F33" i="31"/>
  <c r="G33" i="31" s="1"/>
  <c r="H92" i="31" l="1"/>
  <c r="H31" i="31"/>
  <c r="H33" i="31"/>
  <c r="G32" i="31"/>
  <c r="H32" i="31" l="1"/>
  <c r="J14" i="28"/>
  <c r="F7" i="28"/>
  <c r="E8" i="28"/>
  <c r="E7" i="28" s="1"/>
  <c r="D8" i="28"/>
  <c r="D7" i="28" s="1"/>
  <c r="C46" i="13"/>
  <c r="C45" i="13"/>
  <c r="C9" i="13"/>
  <c r="C31" i="13"/>
  <c r="F24" i="13"/>
  <c r="F9" i="13" s="1"/>
  <c r="F23" i="13"/>
  <c r="E22" i="13"/>
  <c r="E21" i="13"/>
  <c r="I9" i="13"/>
  <c r="H9" i="13"/>
  <c r="G9" i="13"/>
  <c r="D9" i="13"/>
  <c r="I7" i="13"/>
  <c r="I6" i="13" s="1"/>
  <c r="H7" i="13"/>
  <c r="H6" i="13" s="1"/>
  <c r="G7" i="13"/>
  <c r="G6" i="13" s="1"/>
  <c r="F7" i="13"/>
  <c r="E7" i="13"/>
  <c r="D7" i="13"/>
  <c r="C7" i="13"/>
  <c r="E9" i="13" l="1"/>
  <c r="C6" i="13"/>
  <c r="F6" i="13"/>
  <c r="D6" i="13"/>
  <c r="E6" i="13"/>
  <c r="J8" i="28" l="1"/>
  <c r="J7" i="28" s="1"/>
  <c r="H8" i="28" l="1"/>
  <c r="G8" i="28" s="1"/>
  <c r="G7" i="28" s="1"/>
  <c r="I8" i="28"/>
  <c r="I7" i="28" s="1"/>
  <c r="H7" i="28" l="1"/>
  <c r="K7" i="28" l="1"/>
  <c r="F121" i="31" l="1"/>
  <c r="G117" i="31"/>
</calcChain>
</file>

<file path=xl/sharedStrings.xml><?xml version="1.0" encoding="utf-8"?>
<sst xmlns="http://schemas.openxmlformats.org/spreadsheetml/2006/main" count="390" uniqueCount="198">
  <si>
    <t>STT</t>
  </si>
  <si>
    <t>%</t>
  </si>
  <si>
    <t>- Nông nghiệp</t>
  </si>
  <si>
    <t>- Lâm nghiệp</t>
  </si>
  <si>
    <t>- Thuỷ sản</t>
  </si>
  <si>
    <t>Trồng trọt</t>
  </si>
  <si>
    <t>a</t>
  </si>
  <si>
    <t>Ha</t>
  </si>
  <si>
    <t>Triệu đồng</t>
  </si>
  <si>
    <t>b</t>
  </si>
  <si>
    <t>Tấn</t>
  </si>
  <si>
    <t xml:space="preserve">Chăn nuôi </t>
  </si>
  <si>
    <t>Thuỷ sản</t>
  </si>
  <si>
    <t>Lâm nghiệp</t>
  </si>
  <si>
    <t xml:space="preserve"> - Trồng rừng tập trung </t>
  </si>
  <si>
    <t>*</t>
  </si>
  <si>
    <t>c</t>
  </si>
  <si>
    <t>I</t>
  </si>
  <si>
    <t>II</t>
  </si>
  <si>
    <t>Trong đó:</t>
  </si>
  <si>
    <t>Biểu mẫu số 16</t>
  </si>
  <si>
    <t>DỰ KIẾN KINH PHÍ XÂY DỰNG CÁC DỰ ÁN QUY HOẠCH TRÌNH CẤP CÓ THẨM QUYỀN PHÊ DUYỆT 5 NĂM 2016 - 2020</t>
  </si>
  <si>
    <t>Đơn vị: Triệu đồng</t>
  </si>
  <si>
    <t>TT</t>
  </si>
  <si>
    <t>Danh mục quy hoạch</t>
  </si>
  <si>
    <t>Kinh phí xây dựng quy hoạch</t>
  </si>
  <si>
    <t>KH 2016</t>
  </si>
  <si>
    <t>KH 2017</t>
  </si>
  <si>
    <t>KH 2018</t>
  </si>
  <si>
    <t>KH 2019</t>
  </si>
  <si>
    <t>KH 2020</t>
  </si>
  <si>
    <t>Trong nước</t>
  </si>
  <si>
    <t>Nước ngoài</t>
  </si>
  <si>
    <t xml:space="preserve">TỔNG SỐ </t>
  </si>
  <si>
    <t>QUY HOẠCH DO THỦ TƯỚNG CHÍNH PHỦ PHÊ DUYỆT</t>
  </si>
  <si>
    <t>Không có</t>
  </si>
  <si>
    <t>CHỦ TỊCH UBND CẤP TỈNH PHÊ DUYỆT</t>
  </si>
  <si>
    <t>Rà soát điều chỉnh, bổ sung Quy hoạch phát triển rừng sản xuất tỉnh Bắc Giang (bổ sung quy hoạch vùng sản xuất gỗ lớn)</t>
  </si>
  <si>
    <t>Rà soát quy hoạch bố trí dân cư giai đoạn 2016-2020 và định hướng đến năm 2030</t>
  </si>
  <si>
    <t>Xây dựng mới Quy hoạch cánh đồng mẫu lớn trên địa bàn tỉnh Bắc Giang đến năm 2025 và định hướng đến năm 2030</t>
  </si>
  <si>
    <t>Xây dựng mới Quy hoạch phát triển cây công nghiệp chính (cây lạc) trên địa bàn tỉnh Bắc Giang đến năm 2025 và định hướng đến năm 2030</t>
  </si>
  <si>
    <t>Quy hoạch khu nông nghiệp ứng dụng công nghệ cao</t>
  </si>
  <si>
    <t>Rà soát, điều chỉnh bổ sung Quy hoạch vùng sản xuất vải an toàn tỉnh Bắc Giang đến năm 2020</t>
  </si>
  <si>
    <t>Rà soát, điều chỉnh bổ sung Quy hoạch tổng thể phát triển ngành thuỷ sản tỉnh Bắc Giang đến năm 2020</t>
  </si>
  <si>
    <t>Quy hoạch hệ thống sản xuất, cung ứng các loại giống cây trồng, vật nuôi trên địa bàn tỉnh Bắc Giang đến năm 2030</t>
  </si>
  <si>
    <t>Rà soát, điều chỉnh Quy hoạch cơ sở giết mổ gia súc, gia cầm tập trung trên địa bàn tỉnh Bắc Giang đến năm 2020</t>
  </si>
  <si>
    <t>Rà soát, điều chỉnh bổ sung Quy hoạch vùng  rau an toàn và rau chế biến tỉnh Bắc Giang đến năm 2020</t>
  </si>
  <si>
    <t>Rà soát, điều chỉnh bổ sung Quy hoạch phát triển chăn nuôi tỉnh Bắc Giang đến năm 2020, định hướng đến năm 2025</t>
  </si>
  <si>
    <t>Quy hoạch phát triển thương mại tỉnh Bắc Giang đến năm 2025, định hướng đến năm 2030</t>
  </si>
  <si>
    <t>Quy hoạch phát triển ngành công nghiệp hỗ trợ trên địa bàn tỉnh Bắc Giang đến năm 2025</t>
  </si>
  <si>
    <t>Quy hoạch phát triển nhóm ngành công nghiệp chế biến nông, lâm, thủy sản…</t>
  </si>
  <si>
    <t>Quy hoạch phát triển các sản phẩm công nghiệp chủ yếu</t>
  </si>
  <si>
    <t>Quy hoạch phát triển chợ trên địa bàn tỉnh Bắc Giang giai đoạn đến năm 2025, tầm nhìn đến năm 2030</t>
  </si>
  <si>
    <t>Quy hoạch phát triển các Cụm công nghiệp trên địa bàn tỉnh Bắc Giang đến năm 2025, tầm nhìn đến năm 2030</t>
  </si>
  <si>
    <t>Quy hoạch phát triển cửa hàng kinh doanh khí dầu mỏ hóa lòng LPG giai đoạn đến năm 2025, tầm nhìn đến năm 2030</t>
  </si>
  <si>
    <t>Quy hoạch phát triển ngành Bia - Rượu - Nước giải khát tỉnh Bắc Giang giai đoạn đến năm 2020, tầm nhìn đến năm 2030</t>
  </si>
  <si>
    <t>Quy hoạch phát triển làng nghề tỉnh Bắc Giang giai đoạn đến năm 2025, tầm nhìn đến năm 2030</t>
  </si>
  <si>
    <t>Quy hoạch chế biến lâm sản trên địa bàn tỉnh Bắc Giang đến năm 2025, tầm nhìn đến năm 2030</t>
  </si>
  <si>
    <t>Điều chỉnh QH phát triển điện lực tỉnh đến năm 2025 tầm nhìn đến năm 2030</t>
  </si>
  <si>
    <t>Quy hoạch vùng tỉnh Bắc Giang đến năm 2030, tầm nhìn đến năm 2050</t>
  </si>
  <si>
    <t>Quy hoạch vùng huyện Hiệp Hòa đến năm 2035</t>
  </si>
  <si>
    <t xml:space="preserve"> </t>
  </si>
  <si>
    <t>Quy hoạch vùng huyện Lục Ngạn đến năm 2035</t>
  </si>
  <si>
    <t>Chương trình phát triển đô thị toàn tỉnh Bắc Giang đến năm 2035</t>
  </si>
  <si>
    <t>Quy hoạch chuyên ngành thoát nước thành phố Bắc Giang</t>
  </si>
  <si>
    <t>Quy hoạch nghĩa trang toàn tỉnh</t>
  </si>
  <si>
    <t>Quy hoạch phân khu phía Nam, thành phố Bắc Giang (khu số 2)</t>
  </si>
  <si>
    <t>Quy hoạch phân khu phía Tây Nam, thành phố Bắc Giang (khu số 3)</t>
  </si>
  <si>
    <t>Quy hoạch phân khu phía Tây, thành phố Bắc Giang (khu số 4)</t>
  </si>
  <si>
    <t>Quy hoạch phân khu phía Bắc, thành phố Bắc Giang (khu số 5)</t>
  </si>
  <si>
    <t>Quy hoạch phân khu phía Đông, thành phố Bắc Giang (khu số 5)</t>
  </si>
  <si>
    <t xml:space="preserve">Rà soát, điều chỉnh, bổ sung Quy hoạch phát triển vật liệu xây dựng tỉnh Bắc Giang đến năm 2020, tầm nhìn đến năm 2030 </t>
  </si>
  <si>
    <t xml:space="preserve"> Dự án: Lập quy hoạch sử dụng đất đến năm 2030 và Kế hoạch sử dụng đất kỳ đầu 2021-2025</t>
  </si>
  <si>
    <t xml:space="preserve">  Lập quy hoạch môi trường tỉnh Bắc Giang đến năm 2020 tầm nhìn đến năm 2030</t>
  </si>
  <si>
    <t>Dự án xây dựng Quy hoạch phát triển y tế đến năm 2030</t>
  </si>
  <si>
    <t>Dự án xây dựng phòng nuôi cấy mô thuộc Trung tâm ứng dụng tiến bộ KH&amp;CN Bắc Giang</t>
  </si>
  <si>
    <t>#REF!</t>
  </si>
  <si>
    <r>
      <t>10</t>
    </r>
    <r>
      <rPr>
        <vertAlign val="superscript"/>
        <sz val="14"/>
        <rFont val="Times New Roman"/>
        <family val="1"/>
      </rPr>
      <t>3</t>
    </r>
    <r>
      <rPr>
        <sz val="14"/>
        <rFont val="Times New Roman"/>
        <family val="1"/>
      </rPr>
      <t xml:space="preserve"> con</t>
    </r>
  </si>
  <si>
    <t>ha</t>
  </si>
  <si>
    <t>CHỈ TIÊU</t>
  </si>
  <si>
    <t xml:space="preserve"> - Tỷ lệ che phủ rừng (không tính cây ăn quả)</t>
  </si>
  <si>
    <t>Giá trị sản xuất nông, lâm nghiệp, thuỷ sản (giá SS 2010)</t>
  </si>
  <si>
    <t xml:space="preserve">     + Trồng trọt</t>
  </si>
  <si>
    <t xml:space="preserve">     + Chăn nuôi</t>
  </si>
  <si>
    <t xml:space="preserve">     + Dịch vụ nông nghiệp</t>
  </si>
  <si>
    <t>Giá trị sản xuất/1ha đất sản xuất nông nghiệp</t>
  </si>
  <si>
    <t xml:space="preserve">Cây lương thực có hạt  </t>
  </si>
  <si>
    <t xml:space="preserve"> - Diện tích</t>
  </si>
  <si>
    <t xml:space="preserve"> - Sản lượng</t>
  </si>
  <si>
    <t xml:space="preserve"> Lúa cả năm                    </t>
  </si>
  <si>
    <t>- Diện tích</t>
  </si>
  <si>
    <t xml:space="preserve"> Ha</t>
  </si>
  <si>
    <t>- Năng suất</t>
  </si>
  <si>
    <t>Tạ/ha</t>
  </si>
  <si>
    <t>- Sản lượng</t>
  </si>
  <si>
    <t xml:space="preserve"> Tấn</t>
  </si>
  <si>
    <t xml:space="preserve"> Ngô                              </t>
  </si>
  <si>
    <t>Cây có củ</t>
  </si>
  <si>
    <t>Khoai lang</t>
  </si>
  <si>
    <t>- Diện tích trồng</t>
  </si>
  <si>
    <t>- Diện tích thu hoạch</t>
  </si>
  <si>
    <t xml:space="preserve">Cam </t>
  </si>
  <si>
    <t>Bưởi</t>
  </si>
  <si>
    <t>Na</t>
  </si>
  <si>
    <t>d</t>
  </si>
  <si>
    <t>Cây công nghiệp</t>
  </si>
  <si>
    <t>Cây hàng năm chủ yếu</t>
  </si>
  <si>
    <t xml:space="preserve"> Lạc</t>
  </si>
  <si>
    <t>Cây lâu năm</t>
  </si>
  <si>
    <t>Cây chè</t>
  </si>
  <si>
    <t>e</t>
  </si>
  <si>
    <t>Cây thực phẩm</t>
  </si>
  <si>
    <t xml:space="preserve">   - Tỷ lệ bò lai</t>
  </si>
  <si>
    <t xml:space="preserve">  - Lợn nái</t>
  </si>
  <si>
    <t xml:space="preserve">  - Tỷ lệ nái ngoại</t>
  </si>
  <si>
    <t xml:space="preserve">  - Lợn thịt xuất chuồng</t>
  </si>
  <si>
    <t>Tổng đàn gia cầm các loại</t>
  </si>
  <si>
    <r>
      <t>10</t>
    </r>
    <r>
      <rPr>
        <vertAlign val="superscript"/>
        <sz val="14"/>
        <rFont val="Times New Roman"/>
        <family val="1"/>
      </rPr>
      <t>6</t>
    </r>
    <r>
      <rPr>
        <sz val="14"/>
        <rFont val="Times New Roman"/>
        <family val="1"/>
      </rPr>
      <t xml:space="preserve"> con</t>
    </r>
  </si>
  <si>
    <t xml:space="preserve">  - Trong đó: Đàn gà</t>
  </si>
  <si>
    <t xml:space="preserve">  - Tổng số gia cầm xuất chuồng</t>
  </si>
  <si>
    <t>Sản phẩm chăn nuôi</t>
  </si>
  <si>
    <t>Thịt hơi các loại:</t>
  </si>
  <si>
    <t>1000 tấn</t>
  </si>
  <si>
    <t xml:space="preserve">                    - Thịt trâu</t>
  </si>
  <si>
    <t xml:space="preserve">                    - Thịt bò</t>
  </si>
  <si>
    <t xml:space="preserve">                    - Thịt lợn</t>
  </si>
  <si>
    <t xml:space="preserve">                    - Thịt gia cầm</t>
  </si>
  <si>
    <t xml:space="preserve">                    - Thịt dê</t>
  </si>
  <si>
    <t>Trứng</t>
  </si>
  <si>
    <r>
      <t>10</t>
    </r>
    <r>
      <rPr>
        <vertAlign val="superscript"/>
        <sz val="14"/>
        <rFont val="Times New Roman"/>
        <family val="1"/>
      </rPr>
      <t>6</t>
    </r>
    <r>
      <rPr>
        <sz val="14"/>
        <rFont val="Times New Roman"/>
        <family val="1"/>
      </rPr>
      <t xml:space="preserve"> quả</t>
    </r>
  </si>
  <si>
    <t>Tổng đàn ong</t>
  </si>
  <si>
    <t>Sản lượng mật ong</t>
  </si>
  <si>
    <t xml:space="preserve"> - Bảo vệ rừng </t>
  </si>
  <si>
    <t xml:space="preserve"> - Sản lượng khai thác</t>
  </si>
  <si>
    <r>
      <t>10</t>
    </r>
    <r>
      <rPr>
        <vertAlign val="superscript"/>
        <sz val="14"/>
        <rFont val="Times New Roman"/>
        <family val="1"/>
      </rPr>
      <t>3</t>
    </r>
    <r>
      <rPr>
        <sz val="14"/>
        <rFont val="Times New Roman"/>
        <family val="1"/>
      </rPr>
      <t xml:space="preserve"> m</t>
    </r>
    <r>
      <rPr>
        <vertAlign val="superscript"/>
        <sz val="14"/>
        <rFont val="Times New Roman"/>
        <family val="1"/>
      </rPr>
      <t>3</t>
    </r>
  </si>
  <si>
    <t xml:space="preserve"> + Rừng trồng</t>
  </si>
  <si>
    <t>- Diện tích nuôi thủy sản</t>
  </si>
  <si>
    <t xml:space="preserve">  Trong đó: Cá nuôi</t>
  </si>
  <si>
    <t xml:space="preserve">- Sản lượng khai thác và nuôi trồng thủy sản  </t>
  </si>
  <si>
    <t xml:space="preserve"> + Rau chế biến, rau an toàn</t>
  </si>
  <si>
    <t xml:space="preserve"> Trong đó: Khoán bảo vệ</t>
  </si>
  <si>
    <t xml:space="preserve">Cây ăn quả </t>
  </si>
  <si>
    <t xml:space="preserve"> - Diện tích thu hoạch</t>
  </si>
  <si>
    <t>Nhãn</t>
  </si>
  <si>
    <t>Ổi</t>
  </si>
  <si>
    <t xml:space="preserve">Rau các loại (tính cả khoai tây)             </t>
  </si>
  <si>
    <t xml:space="preserve">  - Tổng đàn dê</t>
  </si>
  <si>
    <t xml:space="preserve">  - Tổng đàn ngựa</t>
  </si>
  <si>
    <t xml:space="preserve">  + Rừng phòng hộ và đặc dụng</t>
  </si>
  <si>
    <t xml:space="preserve">  + Rừng sản xuất</t>
  </si>
  <si>
    <t xml:space="preserve"> - Trồng cây phân tán (Chương trình trồng 01 tỷ cây xanh)</t>
  </si>
  <si>
    <r>
      <rPr>
        <b/>
        <sz val="14"/>
        <rFont val="Times New Roman"/>
        <family val="1"/>
      </rPr>
      <t>Tổng đàn trâu</t>
    </r>
    <r>
      <rPr>
        <sz val="14"/>
        <rFont val="Times New Roman"/>
        <family val="1"/>
      </rPr>
      <t xml:space="preserve"> (trung bình năm)</t>
    </r>
  </si>
  <si>
    <r>
      <rPr>
        <b/>
        <sz val="14"/>
        <rFont val="Times New Roman"/>
        <family val="1"/>
      </rPr>
      <t>Tổng đàn bò</t>
    </r>
    <r>
      <rPr>
        <sz val="14"/>
        <rFont val="Times New Roman"/>
        <family val="1"/>
      </rPr>
      <t xml:space="preserve"> (trung bình năm)</t>
    </r>
  </si>
  <si>
    <r>
      <rPr>
        <b/>
        <sz val="14"/>
        <rFont val="Times New Roman"/>
        <family val="1"/>
      </rPr>
      <t xml:space="preserve">Tổng đàn lợn </t>
    </r>
    <r>
      <rPr>
        <sz val="14"/>
        <rFont val="Times New Roman"/>
        <family val="1"/>
      </rPr>
      <t>(trung bình năm)</t>
    </r>
  </si>
  <si>
    <r>
      <t>10</t>
    </r>
    <r>
      <rPr>
        <vertAlign val="superscript"/>
        <sz val="14"/>
        <rFont val="Times New Roman"/>
        <family val="1"/>
      </rPr>
      <t>3</t>
    </r>
    <r>
      <rPr>
        <sz val="14"/>
        <rFont val="Times New Roman"/>
        <family val="1"/>
      </rPr>
      <t xml:space="preserve"> đàn</t>
    </r>
  </si>
  <si>
    <r>
      <t>10</t>
    </r>
    <r>
      <rPr>
        <vertAlign val="superscript"/>
        <sz val="14"/>
        <rFont val="Times New Roman"/>
        <family val="1"/>
      </rPr>
      <t>6</t>
    </r>
    <r>
      <rPr>
        <sz val="14"/>
        <rFont val="Times New Roman"/>
        <family val="1"/>
      </rPr>
      <t xml:space="preserve"> cây</t>
    </r>
  </si>
  <si>
    <t>Trong đó:  Lúa chất lượng</t>
  </si>
  <si>
    <t>Thực hiện 06 tháng đầu năm</t>
  </si>
  <si>
    <t>Kế hoạch 06 tháng cuối năm</t>
  </si>
  <si>
    <t>Đơn vị tính</t>
  </si>
  <si>
    <t>A</t>
  </si>
  <si>
    <t>B</t>
  </si>
  <si>
    <t>C</t>
  </si>
  <si>
    <t>Tỷ đồng</t>
  </si>
  <si>
    <t>Kế hoạch năm 2026 được giao</t>
  </si>
  <si>
    <t>Phấn đấu kết quả thực hiện năm 2026</t>
  </si>
  <si>
    <t>Thực hiện năm 2025</t>
  </si>
  <si>
    <t xml:space="preserve">Kế hoạch cả năm 2026 </t>
  </si>
  <si>
    <t>Vải thiều</t>
  </si>
  <si>
    <t>- Diện tích cho thu  hoạch</t>
  </si>
  <si>
    <t xml:space="preserve">Trong đó: </t>
  </si>
  <si>
    <t>Vải VietGAP</t>
  </si>
  <si>
    <t>Vải sớm</t>
  </si>
  <si>
    <t>Vải GlobalGAP</t>
  </si>
  <si>
    <t>Táo</t>
  </si>
  <si>
    <r>
      <t>10</t>
    </r>
    <r>
      <rPr>
        <i/>
        <vertAlign val="superscript"/>
        <sz val="14"/>
        <rFont val="Times New Roman"/>
        <family val="1"/>
      </rPr>
      <t>6</t>
    </r>
    <r>
      <rPr>
        <i/>
        <sz val="14"/>
        <rFont val="Times New Roman"/>
        <family val="1"/>
      </rPr>
      <t xml:space="preserve"> con</t>
    </r>
  </si>
  <si>
    <t>Số lồng nuôi cá trên sông</t>
  </si>
  <si>
    <t>Lồng</t>
  </si>
  <si>
    <t xml:space="preserve">Thực hiện  cả năm 2026 tăng (+), giảm (-) so với Kế hoạch giao năm 2026 </t>
  </si>
  <si>
    <t>Thực hiện  cả năm 2026 tăng (+), giảm (-) so với năm 2025</t>
  </si>
  <si>
    <t>+ Khoai tây</t>
  </si>
  <si>
    <t>7= 5-2</t>
  </si>
  <si>
    <t>8 = 5-1</t>
  </si>
  <si>
    <t>Tăng trưởng sản xuất nông, lâm nghiệp và thủy sản (%)</t>
  </si>
  <si>
    <t>BIỂU SỐ 02. DỰ KIẾN KẾT QUẢ SẢN XUẤT NÔNG, LÂM NGHIỆP VÀ THỦY SẢN NĂM 2026</t>
  </si>
  <si>
    <t>5= 4-1</t>
  </si>
  <si>
    <t xml:space="preserve">Chú thích: </t>
  </si>
  <si>
    <t>Kịch bản tính toán dựa trên các chỉ tiêu năng suất, sản lượng cây trồng vật nuôi theo Kế hoạch giao năm 2026 được giữ nguyên, chỉ có vải thiều giảm sản lượng</t>
  </si>
  <si>
    <t>Để đạt tăng trưởng 1,5% thì các giá trị sản xuất sản xuất nông, lâm nghiệp và thủy sản năm 2026 đạt 32,538 tỷ đồng (theo giá so sánh 2010), tăng 471 tỷ đồng so với năm 2025 (471 tỷ đồng tăng thêm năm 2026/32.067  tỷ đồng năm 2025 =1,5%). Tuy nhiên sản lượng vải thiều giảm 52.264 nghìn tấn, tương đương khoảng 440 tỷ đồng. Do vậy,  để đạt tăng trưởng 1,5% thì cần bù  giá trị các loại cây trồng, vật nuôi khác để đủ  440 tỷ đồng do vải thiều bị mất mùa sao cho đạt  471 tỷ đồng tăng thêm năm 2026 so với 2025, giải pháp:</t>
  </si>
  <si>
    <t xml:space="preserve"> - Tăng sản lượng vật nuôi có giá trị cao như: lợn, gà (dự kiến tăng thêm khoảng 4 nghìn tấn lợn x 26,1 nghìn đồng/kg = 104,4 tỷ đồng; 3 nghìn tấn gà x 50.870 đồng/kg = 152,6 tỷ đồng. Tổng  cộng =255 tỷ đồng</t>
  </si>
  <si>
    <t xml:space="preserve"> - Lĩnh lĩnh vực thủy sản tăng thêm 5 nghìn tấn cá x 12,2 nghìn đồng/kg (tính bình quân) = 61 tỷ đồng </t>
  </si>
  <si>
    <t xml:space="preserve"> - Lĩnh vực lâm nghiệp khai thác gỗ, chăm sóc, trồng rừng dự kiến tăng thêm 35 tỷ đồng</t>
  </si>
  <si>
    <t xml:space="preserve"> + Sản lượng nuôi trồng</t>
  </si>
  <si>
    <t xml:space="preserve"> + Sản lượng khai thác tự nhiên</t>
  </si>
  <si>
    <t xml:space="preserve"> - Tăng thêm sản lượng các loại cây trồng khác có khả năng cho năng suất, sản lượng cao hơn so với Kế hoạch giao khoảng 44 tỷ đồng</t>
  </si>
  <si>
    <t xml:space="preserve"> - Lĩnh vực dịch vụ nông nghiệp khoảng  45 tỷ đồng so theo kế hoạch</t>
  </si>
  <si>
    <t>Tổng cộng giá trị tăng thêm của các lĩnh vực = trồng trọt 44 tỷ + chăn nuôi 255 tỷ + thủy sản 61 tỷ + lâm nghiệp 35 tỷ + dịch vụ 45 tỷ = 440 tỷ đồng (tương đương giá trị vải thiều mất mùa)</t>
  </si>
  <si>
    <t>BIỂU SỐ 01. GIÁ TRỊ SẢN XUẤT NÔNG, LÂM NGHIỆP VÀ THỦY SẢN NĂM 2026 (THEO GIÁ SO SÁNH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</si>
</sst>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0.0"/>
    <numFmt numFmtId="167" formatCode="0.0"/>
    <numFmt numFmtId="168" formatCode="_(* #,##0_);_(* \(#,##0\);_(* &quot;-&quot;??_);_(@_)"/>
    <numFmt numFmtId="169" formatCode="0.000"/>
    <numFmt numFmtId="170" formatCode="0.000000"/>
    <numFmt numFmtId="171" formatCode="_-&quot;ñ&quot;* #,##0_-;\-&quot;ñ&quot;* #,##0_-;_-&quot;ñ&quot;* &quot;-&quot;_-;_-@_-"/>
    <numFmt numFmtId="172" formatCode="&quot; $&quot;#,##0\ ;&quot;-$&quot;#,##0\ ;&quot; $- &quot;;@\ "/>
    <numFmt numFmtId="173" formatCode="00.000"/>
    <numFmt numFmtId="174" formatCode="&quot;?&quot;#,##0;&quot;?&quot;\-#,##0"/>
    <numFmt numFmtId="175" formatCode="\\#,##0;[Red]&quot;\\-&quot;#,##0"/>
    <numFmt numFmtId="176" formatCode="#,##0\ &quot;DM&quot;;\-#,##0\ &quot;DM&quot;"/>
    <numFmt numFmtId="177" formatCode="\\0\.00;[Red]&quot;\\\\\\-&quot;0\.00"/>
    <numFmt numFmtId="178" formatCode="_ * #,##0.00_ ;_ * \-#,##0.00_ ;_ * &quot;-&quot;??_ ;_ @_ "/>
    <numFmt numFmtId="179" formatCode="#,##0&quot;   &quot;;\-#,##0&quot;   &quot;;&quot; -   &quot;;@\ "/>
    <numFmt numFmtId="180" formatCode="_ * #,##0_ ;_ * \-#,##0_ ;_ * &quot;-&quot;_ ;_ @_ "/>
    <numFmt numFmtId="181" formatCode="#,##0&quot;$&quot;_);[Red]\(#,##0&quot;$&quot;\)"/>
    <numFmt numFmtId="182" formatCode="&quot; $&quot;#,##0\ ;&quot; $(&quot;#,##0\);&quot; $- &quot;;@\ "/>
    <numFmt numFmtId="183" formatCode="_-* #,##0&quot;$&quot;_-;_-* #,##0&quot;$&quot;\-;_-* &quot;-&quot;&quot;$&quot;_-;_-@_-"/>
    <numFmt numFmtId="184" formatCode="_-* #,##0\ &quot;F&quot;_-;\-* #,##0\ &quot;F&quot;_-;_-* &quot;-&quot;\ &quot;F&quot;_-;_-@_-"/>
    <numFmt numFmtId="185" formatCode="_-* #,##0\ &quot;$&quot;_-;\-* #,##0\ &quot;$&quot;_-;_-* &quot;-&quot;\ &quot;$&quot;_-;_-@_-"/>
    <numFmt numFmtId="186" formatCode="_-&quot;$&quot;* #,##0_-;\-&quot;$&quot;* #,##0_-;_-&quot;$&quot;* &quot;-&quot;_-;_-@_-"/>
    <numFmt numFmtId="187" formatCode="#,##0.00\ ;\-#,##0.00\ ;&quot; -&quot;#\ ;@\ "/>
    <numFmt numFmtId="188" formatCode="_-* #,##0.00_$_-;_-* #,##0.00_$\-;_-* &quot;-&quot;??_$_-;_-@_-"/>
    <numFmt numFmtId="189" formatCode="#,##0.00&quot;    &quot;;\-#,##0.00&quot;    &quot;;&quot; -&quot;#&quot;    &quot;;@\ "/>
    <numFmt numFmtId="190" formatCode="_-* #,##0.00\ _V_N_D_-;\-* #,##0.00\ _V_N_D_-;_-* &quot;-&quot;??\ _V_N_D_-;_-@_-"/>
    <numFmt numFmtId="191" formatCode="_-* #,##0.00\ _F_-;\-* #,##0.00\ _F_-;_-* &quot;-&quot;??\ _F_-;_-@_-"/>
    <numFmt numFmtId="192" formatCode="_-* #,##0.00\ _€_-;\-* #,##0.00\ _€_-;_-* &quot;-&quot;??\ _€_-;_-@_-"/>
    <numFmt numFmtId="193" formatCode="_-* #,##0.00\ _V_N_Ñ_-;_-* #,##0.00\ _V_N_Ñ\-;_-* &quot;-&quot;??\ _V_N_Ñ_-;_-@_-"/>
    <numFmt numFmtId="194" formatCode="_-* #,##0.00\ _ñ_-;\-* #,##0.00\ _ñ_-;_-* &quot;-&quot;??\ _ñ_-;_-@_-"/>
    <numFmt numFmtId="195" formatCode="#,##0\ ;\-#,##0\ ;&quot; - &quot;;@\ "/>
    <numFmt numFmtId="196" formatCode="_(&quot;$&quot;\ * #,##0_);_(&quot;$&quot;\ * \(#,##0\);_(&quot;$&quot;\ * &quot;-&quot;_);_(@_)"/>
    <numFmt numFmtId="197" formatCode="_-* #,##0\ &quot;ñ&quot;_-;\-* #,##0\ &quot;ñ&quot;_-;_-* &quot;-&quot;\ &quot;ñ&quot;_-;_-@_-"/>
    <numFmt numFmtId="198" formatCode="_-* #,##0_$_-;_-* #,##0_$\-;_-* &quot;-&quot;_$_-;_-@_-"/>
    <numFmt numFmtId="199" formatCode="#,##0&quot;    &quot;;\-#,##0&quot;    &quot;;&quot; -    &quot;;@\ "/>
    <numFmt numFmtId="200" formatCode="_-* #,##0\ _V_N_D_-;\-* #,##0\ _V_N_D_-;_-* &quot;-&quot;\ _V_N_D_-;_-@_-"/>
    <numFmt numFmtId="201" formatCode="_-* #,##0\ _F_-;\-* #,##0\ _F_-;_-* &quot;-&quot;\ _F_-;_-@_-"/>
    <numFmt numFmtId="202" formatCode="_-* #,##0\ _€_-;\-* #,##0\ _€_-;_-* &quot;-&quot;\ _€_-;_-@_-"/>
    <numFmt numFmtId="203" formatCode="_-* #,##0\ _V_N_Ñ_-;_-* #,##0\ _V_N_Ñ\-;_-* &quot;-&quot;\ _V_N_Ñ_-;_-@_-"/>
    <numFmt numFmtId="204" formatCode="_-* #,##0\ _$_-;\-* #,##0\ _$_-;_-* &quot;-&quot;\ _$_-;_-@_-"/>
    <numFmt numFmtId="205" formatCode="_-* #,##0\ _ñ_-;\-* #,##0\ _ñ_-;_-* &quot;-&quot;\ _ñ_-;_-@_-"/>
    <numFmt numFmtId="206" formatCode="_(* #,##0.0000_);_(* \(#,##0.0000\);_(* &quot;-&quot;??_);_(@_)"/>
    <numFmt numFmtId="207" formatCode="#,##0&quot;$ &quot;;\-#,##0&quot;$ &quot;;&quot; -$ &quot;;@\ "/>
    <numFmt numFmtId="208" formatCode="#,##0.00&quot;$ &quot;;\-#,##0.00&quot;$ &quot;;&quot; -&quot;#&quot;$ &quot;;@\ "/>
    <numFmt numFmtId="209" formatCode="&quot;SFr.&quot;\ #,##0.00;[Red]&quot;SFr.&quot;\ \-#,##0.00"/>
    <numFmt numFmtId="210" formatCode="&quot;ß&quot;\t#,##0_);\(&quot;ß&quot;\t#,##0\)"/>
    <numFmt numFmtId="211" formatCode="_ &quot;SFr.&quot;\ * #,##0_ ;_ &quot;SFr.&quot;\ * \-#,##0_ ;_ &quot;SFr.&quot;\ * &quot;-&quot;_ ;_ @_ "/>
    <numFmt numFmtId="212" formatCode="_ &quot;\&quot;* #,##0.00_ ;_ &quot;\&quot;* \-#,##0.00_ ;_ &quot;\&quot;* &quot;-&quot;??_ ;_ @_ "/>
    <numFmt numFmtId="213" formatCode="#,##0.00&quot;   &quot;;\-#,##0.00&quot;   &quot;;&quot; -&quot;#&quot;   &quot;;@\ "/>
    <numFmt numFmtId="214" formatCode=";;"/>
    <numFmt numFmtId="215" formatCode="mmm"/>
    <numFmt numFmtId="216" formatCode="#,##0.0_);\(#,##0.0\)"/>
    <numFmt numFmtId="217" formatCode="0.0%;[Red]\(0.0%\)"/>
    <numFmt numFmtId="218" formatCode="_ * #,##0.00_)&quot;£&quot;_ ;_ * \(#,##0.00\)&quot;£&quot;_ ;_ * &quot;-&quot;??_)&quot;£&quot;_ ;_ @_ "/>
    <numFmt numFmtId="219" formatCode="_-&quot;$&quot;* #,##0.00_-;\-&quot;$&quot;* #,##0.00_-;_-&quot;$&quot;* &quot;-&quot;??_-;_-@_-"/>
    <numFmt numFmtId="220" formatCode="0.0%;\(0.0%\)"/>
    <numFmt numFmtId="221" formatCode="_-* #,##0.00\ &quot;F&quot;_-;\-* #,##0.00\ &quot;F&quot;_-;_-* &quot;-&quot;??\ &quot;F&quot;_-;_-@_-"/>
    <numFmt numFmtId="222" formatCode="0.000_)"/>
    <numFmt numFmtId="223" formatCode="#,##0\ ;&quot; (&quot;#,##0\);&quot; - &quot;;@\ "/>
    <numFmt numFmtId="224" formatCode="_._.* #,##0.0_)_%;_._.* \(#,##0.0\)_%;_._.* \ .0_)_%"/>
    <numFmt numFmtId="225" formatCode="_._.* #,##0.000_)_%;_._.* \(#,##0.000\)_%;_._.* \ .000_)_%"/>
    <numFmt numFmtId="226" formatCode="#,##0.00\ ;&quot; (&quot;#,##0.00\);&quot; -&quot;#\ ;@\ "/>
    <numFmt numFmtId="227" formatCode="#,##0.0\ ;&quot; (&quot;#,##0.0\);&quot; -&quot;#\ ;@\ "/>
    <numFmt numFmtId="228" formatCode="#,##0\ &quot;þ&quot;;[Red]\-#,##0\ &quot;þ&quot;"/>
    <numFmt numFmtId="229" formatCode="#,##0;\(#,##0\)"/>
    <numFmt numFmtId="230" formatCode="_-* #,##0.0000\ _F_-;\-* #,##0.0000\ _F_-;_-* &quot;-&quot;??\ _F_-;_-@_-"/>
    <numFmt numFmtId="231" formatCode="&quot;$&quot;* #,##0.00_);&quot;$&quot;* \(#,##0.00\)"/>
    <numFmt numFmtId="232" formatCode="_(* #,##0.000_);_(* \(#,##0.000\);_(* &quot;-&quot;??_);_(@_)"/>
    <numFmt numFmtId="233" formatCode="\$#,##0\ ;\(\$#,##0\)"/>
    <numFmt numFmtId="234" formatCode="\$#,##0\ ;&quot;($&quot;#,##0\)"/>
    <numFmt numFmtId="235" formatCode="\t0.00%"/>
    <numFmt numFmtId="236" formatCode="&quot;$&quot;\ \ \ \ #,##0_);\(&quot;$&quot;\ \ \ #,##0\)"/>
    <numFmt numFmtId="237" formatCode="&quot;$&quot;\ \ \ \ \ #,##0_);\(&quot;$&quot;\ \ \ \ \ #,##0\)"/>
    <numFmt numFmtId="238" formatCode="\t#\ ??/??"/>
    <numFmt numFmtId="239" formatCode="_-[$€-2]* #,##0.00_-;\-[$€-2]* #,##0.00_-;_-[$€-2]* &quot;-&quot;??_-"/>
    <numFmt numFmtId="240" formatCode="#,##0_);\-#,##0_)"/>
    <numFmt numFmtId="241" formatCode="#,##0.000000\ ;&quot; (&quot;#,##0.000000\);&quot; -&quot;#\ ;@\ "/>
    <numFmt numFmtId="242" formatCode="_(* #,##0.000000_);_(* \(#,##0.000000\);_(* &quot;-&quot;??_);_(@_)"/>
    <numFmt numFmtId="243" formatCode="&quot; $&quot;#,##0.00\ ;&quot;-$&quot;#,##0.00\ ;&quot; $-&quot;#\ ;@\ "/>
    <numFmt numFmtId="244" formatCode="#,##0\ &quot;mk&quot;;[Red]\-#,##0\ &quot;mk&quot;"/>
    <numFmt numFmtId="245" formatCode="_-* #,##0\ _m_k_-;\-* #,##0\ _m_k_-;_-* &quot;-&quot;\ _m_k_-;_-@_-"/>
    <numFmt numFmtId="246" formatCode="&quot;\&quot;#,##0;[Red]\-&quot;\&quot;#,##0"/>
    <numFmt numFmtId="247" formatCode="&quot;\&quot;#,##0.00;\-&quot;\&quot;#,##0.00"/>
    <numFmt numFmtId="248" formatCode="&quot;VND&quot;#,##0_);[Red]\(&quot;VND&quot;#,##0\)"/>
    <numFmt numFmtId="249" formatCode="0\.00\ "/>
    <numFmt numFmtId="250" formatCode="0&quot;.&quot;00_)"/>
    <numFmt numFmtId="251" formatCode="#,##0.00_);\-#,##0.00_)"/>
    <numFmt numFmtId="252" formatCode="_-&quot;ß&quot;* #,##0_-;\-&quot;ß&quot;* #,##0_-;_-&quot;ß&quot;* &quot;-&quot;_-;_-@_-"/>
    <numFmt numFmtId="253" formatCode="_-&quot;ß&quot;* #,##0.00_-;\-&quot;ß&quot;* #,##0.00_-;_-&quot;ß&quot;* &quot;-&quot;??_-;_-@_-"/>
    <numFmt numFmtId="254" formatCode="#,##0.000_);\(#,##0.000\)"/>
    <numFmt numFmtId="255" formatCode="&quot;\&quot;#,##0;[Red]&quot;\&quot;\-#,##0"/>
    <numFmt numFmtId="256" formatCode="&quot;\&quot;#,##0.00;[Red]&quot;\&quot;\-#,##0.00"/>
    <numFmt numFmtId="257" formatCode="&quot;\&quot;#,##0;[Red]&quot;\&quot;&quot;\&quot;\-#,##0"/>
    <numFmt numFmtId="258" formatCode="&quot;\&quot;#,##0.00;[Red]&quot;\&quot;&quot;\&quot;&quot;\&quot;&quot;\&quot;&quot;\&quot;&quot;\&quot;\-#,##0.00"/>
    <numFmt numFmtId="259" formatCode="mmm\-yyyy"/>
    <numFmt numFmtId="260" formatCode="&quot;D&quot;"/>
    <numFmt numFmtId="261" formatCode="#,##0.00\ ;[Red]\(#,##0.00\)"/>
    <numFmt numFmtId="262" formatCode="#,##0.00\ &quot;F&quot;;[Red]\-#,##0.00\ &quot;F&quot;"/>
    <numFmt numFmtId="263" formatCode="#,##0.00&quot; F&quot;;[Red]\-#,##0.00&quot; F&quot;"/>
    <numFmt numFmtId="264" formatCode="_(\€* #,##0.00_);_(\€* \(#,##0.00\);_(\€* \-??_);_(@_)"/>
    <numFmt numFmtId="265" formatCode="#,##0\ &quot;F&quot;;\-#,##0\ &quot;F&quot;"/>
    <numFmt numFmtId="266" formatCode="#,##0\ &quot;F&quot;;[Red]\-#,##0\ &quot;F&quot;"/>
    <numFmt numFmtId="267" formatCode="#,##0&quot; F &quot;;\-#,##0&quot; F &quot;;&quot; - F &quot;;@\ "/>
    <numFmt numFmtId="268" formatCode="0&quot;    &quot;"/>
    <numFmt numFmtId="269" formatCode="0\ \ \ \ "/>
    <numFmt numFmtId="270" formatCode="#,##0.00\ &quot;F&quot;;\-#,##0.00\ &quot;F&quot;"/>
    <numFmt numFmtId="271" formatCode="#,##0.00&quot; F&quot;;\-#,##0.00&quot; F&quot;"/>
    <numFmt numFmtId="272" formatCode="_(* #,##0.00000_);_(* \(#,##0.00000\);_(* &quot;-&quot;??_);_(@_)"/>
    <numFmt numFmtId="273" formatCode="&quot;$&quot;* #,##0_);&quot;$&quot;* \(#,##0\)"/>
    <numFmt numFmtId="274" formatCode="&quot;$&quot;* #,##0.00_)_%;&quot;$&quot;* \(#,##0.00\)_%"/>
    <numFmt numFmtId="275" formatCode="&quot;$&quot;* #,##0_)_%;&quot;$&quot;* \(#,##0\)_%"/>
    <numFmt numFmtId="276" formatCode="#,##0_)_%;\(#,##0\)_%"/>
    <numFmt numFmtId="277" formatCode="#,##0.00_)_%;\(#,##0.00\)_%"/>
    <numFmt numFmtId="278" formatCode="&quot; $&quot;#,##0.00\ ;&quot; $(&quot;#,##0.00\);&quot; $-&quot;#\ ;@\ "/>
    <numFmt numFmtId="279" formatCode="#,##0&quot;          &quot;;\-#,##0&quot;          &quot;;&quot; -          &quot;;@\ "/>
    <numFmt numFmtId="280" formatCode="#,##0.00&quot;          &quot;;\-#,##0.00&quot;          &quot;;&quot; -&quot;#&quot;          &quot;;@\ "/>
    <numFmt numFmtId="281" formatCode="#,##0.00\ ;&quot; -&quot;#,##0.00\ ;&quot; -&quot;#\ ;@\ "/>
    <numFmt numFmtId="282" formatCode="#,##0\ ;&quot; -&quot;#,##0\ ;&quot; - &quot;;@\ "/>
    <numFmt numFmtId="283" formatCode="_-&quot;€&quot;* #,##0_-;\-&quot;€&quot;* #,##0_-;_-&quot;€&quot;* &quot;-&quot;_-;_-@_-"/>
    <numFmt numFmtId="284" formatCode="#,##0\ &quot;€&quot;;[Red]\-#,##0\ &quot;€&quot;"/>
    <numFmt numFmtId="285" formatCode="_-&quot;€&quot;* #,##0.00_-;\-&quot;€&quot;* #,##0.00_-;_-&quot;€&quot;* &quot;-&quot;??_-;_-@_-"/>
    <numFmt numFmtId="286" formatCode="#,###;\-#,###;&quot;&quot;;_(@_)"/>
    <numFmt numFmtId="287" formatCode="&quot;$&quot;#,##0;\-&quot;$&quot;#,##0"/>
    <numFmt numFmtId="288" formatCode="_-* #,##0.00\ _ _-;\-* #,##0.00\ _ _-;_-* &quot;-&quot;??\ _ _-;_-@_-"/>
    <numFmt numFmtId="289" formatCode="_(* #,##0.0_);_(* \(#,##0.0\);_(* &quot;-&quot;??_);_(@_)"/>
  </numFmts>
  <fonts count="159">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4"/>
      <color theme="1"/>
      <name val="Times New Roman"/>
      <family val="1"/>
    </font>
    <font>
      <sz val="10"/>
      <name val="Arial"/>
      <family val="2"/>
    </font>
    <font>
      <b/>
      <sz val="13"/>
      <color theme="1"/>
      <name val="Times New Roman"/>
      <family val="1"/>
    </font>
    <font>
      <sz val="13"/>
      <color theme="1"/>
      <name val="Times New Roman"/>
      <family val="1"/>
    </font>
    <font>
      <sz val="12"/>
      <color theme="1"/>
      <name val="Times New Roman"/>
      <family val="1"/>
    </font>
    <font>
      <b/>
      <sz val="12"/>
      <color theme="1"/>
      <name val="Times New Roman"/>
      <family val="1"/>
    </font>
    <font>
      <i/>
      <sz val="12"/>
      <color theme="1"/>
      <name val="Times New Roman"/>
      <family val="1"/>
    </font>
    <font>
      <i/>
      <sz val="13"/>
      <color theme="1"/>
      <name val="Times New Roman"/>
      <family val="1"/>
    </font>
    <font>
      <sz val="10"/>
      <name val="Arial"/>
      <family val="2"/>
    </font>
    <font>
      <sz val="12"/>
      <name val="VNI-Times"/>
    </font>
    <font>
      <sz val="11"/>
      <name val="??"/>
      <family val="3"/>
    </font>
    <font>
      <sz val="10"/>
      <name val="?? ??"/>
      <family val="1"/>
      <charset val="136"/>
    </font>
    <font>
      <sz val="10"/>
      <name val=".VnArial"/>
      <family val="2"/>
    </font>
    <font>
      <sz val="12"/>
      <name val="????"/>
      <family val="1"/>
      <charset val="136"/>
    </font>
    <font>
      <sz val="12"/>
      <name val="Courier"/>
      <family val="3"/>
    </font>
    <font>
      <sz val="12"/>
      <name val="???"/>
      <family val="1"/>
      <charset val="129"/>
    </font>
    <font>
      <sz val="12"/>
      <name val="|??¢¥¢¬¨Ï"/>
      <family val="1"/>
      <charset val="129"/>
    </font>
    <font>
      <sz val="10"/>
      <name val="MS Sans Serif"/>
      <family val="2"/>
    </font>
    <font>
      <sz val="10"/>
      <name val="VNI-Times"/>
    </font>
    <font>
      <sz val="10"/>
      <name val="VnTime"/>
    </font>
    <font>
      <sz val="14"/>
      <name val="Terminal"/>
      <family val="3"/>
      <charset val="128"/>
    </font>
    <font>
      <b/>
      <u/>
      <sz val="14"/>
      <color indexed="8"/>
      <name val=".VnBook-AntiquaH"/>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sz val="12"/>
      <name val="Times New Roman"/>
      <family val="1"/>
    </font>
    <font>
      <i/>
      <sz val="12"/>
      <color indexed="8"/>
      <name val=".VnBook-Antiqua"/>
      <family val="2"/>
    </font>
    <font>
      <sz val="14"/>
      <name val=".VnTimeH"/>
      <family val="2"/>
    </font>
    <font>
      <sz val="11"/>
      <color indexed="9"/>
      <name val="Calibri"/>
      <family val="2"/>
    </font>
    <font>
      <sz val="14"/>
      <name val=".VnTime"/>
      <family val="2"/>
    </font>
    <font>
      <sz val="8"/>
      <name val="Arial"/>
      <family val="2"/>
    </font>
    <font>
      <sz val="12"/>
      <name val="¹UAAA¼"/>
      <family val="3"/>
      <charset val="129"/>
    </font>
    <font>
      <sz val="12"/>
      <name val="¹ÙÅÁÃ¼"/>
      <charset val="129"/>
    </font>
    <font>
      <sz val="8"/>
      <name val="Times New Roman"/>
      <family val="1"/>
    </font>
    <font>
      <sz val="12"/>
      <name val="¹UAAA¼"/>
      <family val="3"/>
      <charset val="128"/>
    </font>
    <font>
      <sz val="11"/>
      <color indexed="20"/>
      <name val="Calibri"/>
      <family val="2"/>
    </font>
    <font>
      <sz val="12"/>
      <name val="Tms Rmn"/>
    </font>
    <font>
      <sz val="10"/>
      <name val="Times New Roman"/>
      <family val="1"/>
    </font>
    <font>
      <sz val="11"/>
      <name val="µ¸¿ò"/>
      <charset val="129"/>
    </font>
    <font>
      <sz val="10"/>
      <name val="Helv"/>
    </font>
    <font>
      <b/>
      <sz val="11"/>
      <color indexed="52"/>
      <name val="Calibri"/>
      <family val="2"/>
    </font>
    <font>
      <b/>
      <sz val="10"/>
      <name val="Helv"/>
      <family val="2"/>
    </font>
    <font>
      <b/>
      <sz val="10"/>
      <name val="Arial"/>
      <family val="2"/>
    </font>
    <font>
      <b/>
      <sz val="10"/>
      <name val="Helv"/>
    </font>
    <font>
      <b/>
      <sz val="11"/>
      <name val="Arial"/>
      <family val="2"/>
    </font>
    <font>
      <b/>
      <sz val="11"/>
      <color indexed="9"/>
      <name val="Calibri"/>
      <family val="2"/>
    </font>
    <font>
      <sz val="10"/>
      <name val="VNI-Aptima"/>
    </font>
    <font>
      <sz val="10"/>
      <color indexed="8"/>
      <name val="Arial"/>
      <family val="2"/>
    </font>
    <font>
      <b/>
      <sz val="8"/>
      <name val="Arial"/>
      <family val="2"/>
    </font>
    <font>
      <sz val="11"/>
      <name val="Tms Rmn"/>
    </font>
    <font>
      <sz val="11"/>
      <name val="Times New Roman"/>
      <family val="1"/>
    </font>
    <font>
      <sz val="11"/>
      <name val="New Times Roman"/>
    </font>
    <font>
      <u val="singleAccounting"/>
      <sz val="11"/>
      <name val="Times New Roman"/>
      <family val="1"/>
    </font>
    <font>
      <sz val="10"/>
      <name val="Arial"/>
      <family val="2"/>
      <charset val="1"/>
    </font>
    <font>
      <sz val="10"/>
      <name val="Mangal"/>
      <family val="2"/>
    </font>
    <font>
      <sz val="12"/>
      <name val=".VnTime"/>
      <family val="2"/>
    </font>
    <font>
      <sz val="10"/>
      <name val="Times New Roman"/>
      <family val="1"/>
    </font>
    <font>
      <b/>
      <sz val="14"/>
      <name val="Arial"/>
      <family val="2"/>
    </font>
    <font>
      <sz val="10"/>
      <name val="MS Serif"/>
      <family val="1"/>
    </font>
    <font>
      <sz val="10"/>
      <name val="Courier New"/>
      <family val="3"/>
    </font>
    <font>
      <sz val="10"/>
      <name val="Courier"/>
      <family val="3"/>
    </font>
    <font>
      <sz val="10"/>
      <color indexed="16"/>
      <name val="MS Serif"/>
      <family val="1"/>
    </font>
    <font>
      <sz val="11"/>
      <color indexed="8"/>
      <name val="Arial Unicode MS"/>
      <family val="2"/>
    </font>
    <font>
      <i/>
      <sz val="11"/>
      <color indexed="23"/>
      <name val="Calibri"/>
      <family val="2"/>
    </font>
    <font>
      <sz val="11"/>
      <color indexed="17"/>
      <name val="Calibri"/>
      <family val="2"/>
    </font>
    <font>
      <b/>
      <sz val="11"/>
      <name val="Times New Roman"/>
      <family val="1"/>
    </font>
    <font>
      <b/>
      <sz val="12"/>
      <color indexed="9"/>
      <name val="Tms Rmn"/>
    </font>
    <font>
      <b/>
      <sz val="12"/>
      <name val="Helv"/>
      <family val="2"/>
    </font>
    <font>
      <b/>
      <sz val="12"/>
      <name val="Arial"/>
      <family val="2"/>
    </font>
    <font>
      <b/>
      <sz val="12"/>
      <name val="Helv"/>
    </font>
    <font>
      <b/>
      <sz val="18"/>
      <name val="Arial"/>
      <family val="2"/>
    </font>
    <font>
      <b/>
      <sz val="15"/>
      <color indexed="56"/>
      <name val="Calibri"/>
      <family val="2"/>
    </font>
    <font>
      <b/>
      <sz val="13"/>
      <color indexed="56"/>
      <name val="Calibri"/>
      <family val="2"/>
    </font>
    <font>
      <b/>
      <sz val="11"/>
      <color indexed="56"/>
      <name val="Calibri"/>
      <family val="2"/>
    </font>
    <font>
      <b/>
      <sz val="8"/>
      <name val="MS Sans Serif"/>
      <family val="2"/>
    </font>
    <font>
      <sz val="11"/>
      <color indexed="62"/>
      <name val="Calibri"/>
      <family val="2"/>
    </font>
    <font>
      <sz val="11"/>
      <color indexed="52"/>
      <name val="Calibri"/>
      <family val="2"/>
    </font>
    <font>
      <i/>
      <sz val="10"/>
      <name val=".VnTime"/>
      <family val="2"/>
    </font>
    <font>
      <b/>
      <sz val="10"/>
      <name val=".VnArial"/>
      <family val="2"/>
    </font>
    <font>
      <b/>
      <sz val="10"/>
      <name val=".VnTime"/>
      <family val="2"/>
    </font>
    <font>
      <b/>
      <sz val="11"/>
      <name val="Helv"/>
      <family val="2"/>
    </font>
    <font>
      <b/>
      <sz val="11"/>
      <name val="Helv"/>
    </font>
    <font>
      <sz val="10"/>
      <name val=".VnTime"/>
      <family val="2"/>
    </font>
    <font>
      <sz val="12"/>
      <name val="Arial"/>
      <family val="2"/>
    </font>
    <font>
      <sz val="11"/>
      <color indexed="60"/>
      <name val="Calibri"/>
      <family val="2"/>
    </font>
    <font>
      <sz val="7"/>
      <name val="Small Fonts"/>
      <family val="2"/>
    </font>
    <font>
      <b/>
      <sz val="12"/>
      <name val="VN-NTime"/>
    </font>
    <font>
      <sz val="10"/>
      <name val="VNtimes new roman"/>
      <family val="1"/>
    </font>
    <font>
      <b/>
      <i/>
      <sz val="16"/>
      <name val="Arial"/>
      <family val="2"/>
    </font>
    <font>
      <b/>
      <i/>
      <sz val="16"/>
      <name val="Helv"/>
    </font>
    <font>
      <sz val="11"/>
      <color indexed="8"/>
      <name val="Calibri"/>
      <family val="2"/>
      <charset val="163"/>
    </font>
    <font>
      <sz val="11"/>
      <name val="VNI-Aptima"/>
    </font>
    <font>
      <sz val="11"/>
      <name val="–¾’©"/>
      <family val="1"/>
      <charset val="128"/>
    </font>
    <font>
      <b/>
      <sz val="11"/>
      <color indexed="63"/>
      <name val="Calibri"/>
      <family val="2"/>
    </font>
    <font>
      <sz val="10"/>
      <name val="Arial"/>
      <family val="2"/>
      <charset val="204"/>
    </font>
    <font>
      <sz val="12"/>
      <name val="Helv"/>
    </font>
    <font>
      <sz val="10"/>
      <name val="Tms Rmn"/>
      <family val="1"/>
    </font>
    <font>
      <b/>
      <sz val="10"/>
      <name val="MS Sans Serif"/>
      <family val="2"/>
    </font>
    <font>
      <sz val="8"/>
      <name val="Wingdings"/>
      <charset val="2"/>
    </font>
    <font>
      <b/>
      <i/>
      <u/>
      <sz val="10"/>
      <name val="Arial"/>
      <family val="2"/>
    </font>
    <font>
      <sz val="8"/>
      <name val="Helv"/>
    </font>
    <font>
      <sz val="8"/>
      <name val="MS Sans Serif"/>
      <family val="2"/>
    </font>
    <font>
      <sz val="12"/>
      <name val="Arial MT"/>
    </font>
    <font>
      <sz val="10"/>
      <name val="VNbook-Antiqua"/>
      <family val="2"/>
    </font>
    <font>
      <b/>
      <sz val="8"/>
      <color indexed="8"/>
      <name val="Helv"/>
    </font>
    <font>
      <b/>
      <sz val="8"/>
      <color indexed="8"/>
      <name val="Arial"/>
      <family val="2"/>
    </font>
    <font>
      <b/>
      <sz val="8"/>
      <color indexed="8"/>
      <name val="Helv"/>
      <family val="2"/>
    </font>
    <font>
      <sz val="10"/>
      <name val="Symbol"/>
      <family val="1"/>
      <charset val="2"/>
    </font>
    <font>
      <sz val="13"/>
      <name val=".VnTime"/>
      <family val="2"/>
    </font>
    <font>
      <sz val="13"/>
      <name val=".VnTime"/>
      <family val="2"/>
    </font>
    <font>
      <sz val="11"/>
      <name val="VNI-Times"/>
    </font>
    <font>
      <sz val="12"/>
      <name val=".VnArial"/>
      <family val="2"/>
    </font>
    <font>
      <sz val="10"/>
      <name val="VNI-Tekon"/>
    </font>
    <font>
      <sz val="14"/>
      <name val=".Vn3DH"/>
      <family val="2"/>
    </font>
    <font>
      <b/>
      <sz val="10"/>
      <color indexed="10"/>
      <name val="Arial"/>
      <family val="2"/>
    </font>
    <font>
      <b/>
      <sz val="18"/>
      <color indexed="56"/>
      <name val="Cambria"/>
      <family val="2"/>
    </font>
    <font>
      <b/>
      <sz val="10"/>
      <name val=".VnTimeH"/>
      <family val="2"/>
    </font>
    <font>
      <b/>
      <sz val="11"/>
      <name val=".VnTimeH"/>
      <family val="2"/>
    </font>
    <font>
      <b/>
      <sz val="11"/>
      <color indexed="8"/>
      <name val="Calibri"/>
      <family val="2"/>
    </font>
    <font>
      <sz val="10"/>
      <name val="VNI-Helve-Condense"/>
    </font>
    <font>
      <b/>
      <sz val="12"/>
      <name val=".VnTime"/>
      <family val="2"/>
    </font>
    <font>
      <sz val="9"/>
      <name val=".VnTime"/>
      <family val="2"/>
    </font>
    <font>
      <sz val="11"/>
      <color indexed="10"/>
      <name val="Calibri"/>
      <family val="2"/>
    </font>
    <font>
      <sz val="14"/>
      <name val=".VnArial"/>
      <family val="2"/>
    </font>
    <font>
      <sz val="22"/>
      <name val="ＭＳ 明朝"/>
      <family val="1"/>
    </font>
    <font>
      <sz val="22"/>
      <name val="ＭＳ 明朝"/>
      <family val="1"/>
      <charset val="128"/>
    </font>
    <font>
      <sz val="16"/>
      <name val="AngsanaUPC"/>
      <family val="3"/>
    </font>
    <font>
      <sz val="10"/>
      <name val=" "/>
      <family val="1"/>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宋体"/>
    </font>
    <font>
      <sz val="10"/>
      <color rgb="FF000000"/>
      <name val="Arial"/>
      <family val="2"/>
    </font>
    <font>
      <sz val="12"/>
      <name val=".VnArial Narrow"/>
      <family val="2"/>
    </font>
    <font>
      <sz val="11"/>
      <color theme="1"/>
      <name val="Calibri"/>
      <family val="2"/>
      <scheme val="minor"/>
    </font>
    <font>
      <sz val="11"/>
      <color theme="1"/>
      <name val="Calibri"/>
      <family val="2"/>
      <charset val="163"/>
      <scheme val="minor"/>
    </font>
    <font>
      <sz val="14"/>
      <name val="Times New Roman"/>
      <family val="1"/>
    </font>
    <font>
      <i/>
      <sz val="14"/>
      <name val="Times New Roman"/>
      <family val="1"/>
    </font>
    <font>
      <b/>
      <i/>
      <sz val="14"/>
      <name val="Times New Roman"/>
      <family val="1"/>
    </font>
    <font>
      <b/>
      <sz val="14"/>
      <name val="Times New Roman"/>
      <family val="1"/>
    </font>
    <font>
      <vertAlign val="superscript"/>
      <sz val="14"/>
      <name val="Times New Roman"/>
      <family val="1"/>
    </font>
    <font>
      <sz val="14"/>
      <name val=".VnTime"/>
      <family val="2"/>
    </font>
    <font>
      <sz val="10"/>
      <name val="Arial"/>
      <family val="2"/>
    </font>
    <font>
      <sz val="10"/>
      <name val="Arial"/>
      <family val="2"/>
      <charset val="163"/>
    </font>
    <font>
      <sz val="10"/>
      <color rgb="FF000000"/>
      <name val="Arial"/>
      <family val="2"/>
    </font>
    <font>
      <sz val="14"/>
      <color rgb="FFFF0000"/>
      <name val="Times New Roman"/>
      <family val="1"/>
    </font>
    <font>
      <i/>
      <vertAlign val="superscript"/>
      <sz val="14"/>
      <name val="Times New Roman"/>
      <family val="1"/>
    </font>
    <font>
      <b/>
      <sz val="14"/>
      <color rgb="FFFF0000"/>
      <name val="Times New Roman"/>
      <family val="1"/>
    </font>
    <font>
      <i/>
      <sz val="14"/>
      <color rgb="FFFF0000"/>
      <name val="Times New Roman"/>
      <family val="1"/>
    </font>
    <font>
      <b/>
      <sz val="10"/>
      <name val="Times New Roman"/>
      <family val="1"/>
    </font>
  </fonts>
  <fills count="58">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2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55"/>
      </patternFill>
    </fill>
    <fill>
      <patternFill patternType="solid">
        <fgColor indexed="55"/>
        <bgColor indexed="23"/>
      </patternFill>
    </fill>
    <fill>
      <patternFill patternType="solid">
        <fgColor indexed="9"/>
        <bgColor indexed="26"/>
      </patternFill>
    </fill>
    <fill>
      <patternFill patternType="solid">
        <fgColor indexed="9"/>
        <bgColor indexed="64"/>
      </patternFill>
    </fill>
    <fill>
      <patternFill patternType="solid">
        <fgColor indexed="65"/>
        <bgColor indexed="64"/>
      </patternFill>
    </fill>
    <fill>
      <patternFill patternType="solid">
        <fgColor indexed="26"/>
        <bgColor indexed="64"/>
      </patternFill>
    </fill>
    <fill>
      <patternFill patternType="solid">
        <fgColor indexed="15"/>
        <bgColor indexed="35"/>
      </patternFill>
    </fill>
    <fill>
      <patternFill patternType="solid">
        <fgColor indexed="15"/>
      </patternFill>
    </fill>
    <fill>
      <patternFill patternType="solid">
        <fgColor indexed="12"/>
        <bgColor indexed="39"/>
      </patternFill>
    </fill>
    <fill>
      <patternFill patternType="solid">
        <fgColor indexed="12"/>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darkVertical"/>
    </fill>
    <fill>
      <patternFill patternType="gray125">
        <fgColor indexed="15"/>
      </patternFill>
    </fill>
    <fill>
      <patternFill patternType="solid">
        <fgColor rgb="FFFFFF00"/>
        <bgColor indexed="64"/>
      </patternFill>
    </fill>
  </fills>
  <borders count="3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64"/>
      </left>
      <right style="thin">
        <color indexed="64"/>
      </right>
      <top/>
      <bottom/>
      <diagonal/>
    </border>
    <border>
      <left/>
      <right/>
      <top/>
      <bottom style="medium">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right/>
      <top style="double">
        <color indexed="8"/>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s>
  <cellStyleXfs count="2141">
    <xf numFmtId="0" fontId="0" fillId="0" borderId="0"/>
    <xf numFmtId="171" fontId="14" fillId="0" borderId="0" applyFont="0" applyFill="0" applyBorder="0" applyAlignment="0" applyProtection="0"/>
    <xf numFmtId="172" fontId="13" fillId="0" borderId="0" applyFill="0" applyBorder="0" applyAlignment="0" applyProtection="0"/>
    <xf numFmtId="173" fontId="15" fillId="0" borderId="0" applyFont="0" applyFill="0" applyBorder="0" applyAlignment="0" applyProtection="0"/>
    <xf numFmtId="0" fontId="16" fillId="0" borderId="0" applyFont="0" applyFill="0" applyBorder="0" applyAlignment="0" applyProtection="0"/>
    <xf numFmtId="174" fontId="15" fillId="0" borderId="0" applyFont="0" applyFill="0" applyBorder="0" applyAlignment="0" applyProtection="0"/>
    <xf numFmtId="175" fontId="13" fillId="0" borderId="0"/>
    <xf numFmtId="175" fontId="13" fillId="0" borderId="0"/>
    <xf numFmtId="175" fontId="13" fillId="0" borderId="0" applyFill="0" applyBorder="0" applyAlignment="0" applyProtection="0"/>
    <xf numFmtId="175" fontId="13" fillId="0" borderId="0" applyFill="0" applyBorder="0" applyAlignment="0" applyProtection="0"/>
    <xf numFmtId="0" fontId="13" fillId="0" borderId="0"/>
    <xf numFmtId="176" fontId="15" fillId="0" borderId="0" applyFont="0" applyFill="0" applyBorder="0" applyAlignment="0" applyProtection="0"/>
    <xf numFmtId="177" fontId="13" fillId="0" borderId="0"/>
    <xf numFmtId="177" fontId="13" fillId="0" borderId="0"/>
    <xf numFmtId="177" fontId="13" fillId="0" borderId="0" applyFill="0" applyBorder="0" applyAlignment="0" applyProtection="0"/>
    <xf numFmtId="177" fontId="13" fillId="0" borderId="0" applyFill="0" applyBorder="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8" fontId="17" fillId="0" borderId="0" applyFont="0" applyFill="0" applyBorder="0" applyAlignment="0" applyProtection="0"/>
    <xf numFmtId="179" fontId="13" fillId="0" borderId="0"/>
    <xf numFmtId="180" fontId="17"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81" fontId="19" fillId="0" borderId="0" applyFont="0" applyFill="0" applyBorder="0" applyAlignment="0" applyProtection="0"/>
    <xf numFmtId="0" fontId="20"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xf numFmtId="0" fontId="13" fillId="0" borderId="0"/>
    <xf numFmtId="0" fontId="13" fillId="0" borderId="0"/>
    <xf numFmtId="0" fontId="21"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xf numFmtId="172" fontId="13" fillId="0" borderId="0" applyFill="0" applyBorder="0" applyAlignment="0" applyProtection="0"/>
    <xf numFmtId="0" fontId="22" fillId="0" borderId="0"/>
    <xf numFmtId="182" fontId="13" fillId="0" borderId="0"/>
    <xf numFmtId="182" fontId="13" fillId="0" borderId="0"/>
    <xf numFmtId="182" fontId="13" fillId="0" borderId="0"/>
    <xf numFmtId="182" fontId="13" fillId="0" borderId="0" applyFill="0" applyBorder="0" applyAlignment="0" applyProtection="0"/>
    <xf numFmtId="182" fontId="13" fillId="0" borderId="0" applyFill="0" applyBorder="0" applyAlignment="0" applyProtection="0"/>
    <xf numFmtId="0" fontId="13" fillId="0" borderId="0"/>
    <xf numFmtId="42" fontId="23" fillId="0" borderId="0" applyFont="0" applyFill="0" applyBorder="0" applyAlignment="0" applyProtection="0"/>
    <xf numFmtId="183" fontId="23" fillId="0" borderId="0" applyFont="0" applyFill="0" applyBorder="0" applyAlignment="0" applyProtection="0"/>
    <xf numFmtId="184" fontId="14" fillId="0" borderId="0" applyFont="0" applyFill="0" applyBorder="0" applyAlignment="0" applyProtection="0"/>
    <xf numFmtId="185" fontId="23" fillId="0" borderId="0" applyFont="0" applyFill="0" applyBorder="0" applyAlignment="0" applyProtection="0"/>
    <xf numFmtId="183" fontId="23" fillId="0" borderId="0" applyFont="0" applyFill="0" applyBorder="0" applyAlignment="0" applyProtection="0"/>
    <xf numFmtId="182" fontId="13" fillId="0" borderId="0"/>
    <xf numFmtId="182" fontId="13" fillId="0" borderId="0"/>
    <xf numFmtId="182" fontId="13" fillId="0" borderId="0" applyFill="0" applyBorder="0" applyAlignment="0" applyProtection="0"/>
    <xf numFmtId="182" fontId="13" fillId="0" borderId="0" applyFill="0" applyBorder="0" applyAlignment="0" applyProtection="0"/>
    <xf numFmtId="0" fontId="13" fillId="0" borderId="0"/>
    <xf numFmtId="186" fontId="14" fillId="0" borderId="0" applyFont="0" applyFill="0" applyBorder="0" applyAlignment="0" applyProtection="0"/>
    <xf numFmtId="172" fontId="13" fillId="0" borderId="0"/>
    <xf numFmtId="172" fontId="13" fillId="0" borderId="0"/>
    <xf numFmtId="172" fontId="13" fillId="0" borderId="0" applyFill="0" applyBorder="0" applyAlignment="0" applyProtection="0"/>
    <xf numFmtId="172" fontId="13" fillId="0" borderId="0" applyFill="0" applyBorder="0" applyAlignment="0" applyProtection="0"/>
    <xf numFmtId="0" fontId="13" fillId="0" borderId="0"/>
    <xf numFmtId="186" fontId="14" fillId="0" borderId="0" applyFont="0" applyFill="0" applyBorder="0" applyAlignment="0" applyProtection="0"/>
    <xf numFmtId="186" fontId="14" fillId="0" borderId="0" applyFont="0" applyFill="0" applyBorder="0" applyAlignment="0" applyProtection="0"/>
    <xf numFmtId="171" fontId="14" fillId="0" borderId="0" applyFont="0" applyFill="0" applyBorder="0" applyAlignment="0" applyProtection="0"/>
    <xf numFmtId="172" fontId="13" fillId="0" borderId="0"/>
    <xf numFmtId="165" fontId="14" fillId="0" borderId="0" applyFont="0" applyFill="0" applyBorder="0" applyAlignment="0" applyProtection="0"/>
    <xf numFmtId="187" fontId="13" fillId="0" borderId="0"/>
    <xf numFmtId="187" fontId="13" fillId="0" borderId="0"/>
    <xf numFmtId="187" fontId="13" fillId="0" borderId="0" applyFill="0" applyBorder="0" applyAlignment="0" applyProtection="0"/>
    <xf numFmtId="187" fontId="13" fillId="0" borderId="0" applyFill="0" applyBorder="0" applyAlignment="0" applyProtection="0"/>
    <xf numFmtId="0" fontId="13" fillId="0" borderId="0"/>
    <xf numFmtId="165" fontId="14" fillId="0" borderId="0" applyFont="0" applyFill="0" applyBorder="0" applyAlignment="0" applyProtection="0"/>
    <xf numFmtId="188" fontId="23" fillId="0" borderId="0" applyFont="0" applyFill="0" applyBorder="0" applyAlignment="0" applyProtection="0"/>
    <xf numFmtId="189" fontId="13" fillId="0" borderId="0"/>
    <xf numFmtId="189" fontId="13" fillId="0" borderId="0"/>
    <xf numFmtId="189" fontId="13" fillId="0" borderId="0" applyFill="0" applyBorder="0" applyAlignment="0" applyProtection="0"/>
    <xf numFmtId="189" fontId="13" fillId="0" borderId="0" applyFill="0" applyBorder="0" applyAlignment="0" applyProtection="0"/>
    <xf numFmtId="0" fontId="13" fillId="0" borderId="0"/>
    <xf numFmtId="178"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2" fontId="23" fillId="0" borderId="0" applyFont="0" applyFill="0" applyBorder="0" applyAlignment="0" applyProtection="0"/>
    <xf numFmtId="190" fontId="23" fillId="0" borderId="0" applyFont="0" applyFill="0" applyBorder="0" applyAlignment="0" applyProtection="0"/>
    <xf numFmtId="188" fontId="23" fillId="0" borderId="0" applyFont="0" applyFill="0" applyBorder="0" applyAlignment="0" applyProtection="0"/>
    <xf numFmtId="193" fontId="23" fillId="0" borderId="0" applyFont="0" applyFill="0" applyBorder="0" applyAlignment="0" applyProtection="0"/>
    <xf numFmtId="190" fontId="23" fillId="0" borderId="0" applyFont="0" applyFill="0" applyBorder="0" applyAlignment="0" applyProtection="0"/>
    <xf numFmtId="178" fontId="23" fillId="0" borderId="0" applyFont="0" applyFill="0" applyBorder="0" applyAlignment="0" applyProtection="0"/>
    <xf numFmtId="0"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89" fontId="13" fillId="0" borderId="0"/>
    <xf numFmtId="187" fontId="13" fillId="0" borderId="0"/>
    <xf numFmtId="164" fontId="14" fillId="0" borderId="0" applyFont="0" applyFill="0" applyBorder="0" applyAlignment="0" applyProtection="0"/>
    <xf numFmtId="195" fontId="13" fillId="0" borderId="0"/>
    <xf numFmtId="195" fontId="13" fillId="0" borderId="0"/>
    <xf numFmtId="195" fontId="13" fillId="0" borderId="0" applyFill="0" applyBorder="0" applyAlignment="0" applyProtection="0"/>
    <xf numFmtId="195" fontId="13" fillId="0" borderId="0" applyFill="0" applyBorder="0" applyAlignment="0" applyProtection="0"/>
    <xf numFmtId="0" fontId="13" fillId="0" borderId="0"/>
    <xf numFmtId="164" fontId="14" fillId="0" borderId="0" applyFont="0" applyFill="0" applyBorder="0" applyAlignment="0" applyProtection="0"/>
    <xf numFmtId="183" fontId="23" fillId="0" borderId="0" applyFont="0" applyFill="0" applyBorder="0" applyAlignment="0" applyProtection="0"/>
    <xf numFmtId="182" fontId="13" fillId="0" borderId="0"/>
    <xf numFmtId="182" fontId="13" fillId="0" borderId="0"/>
    <xf numFmtId="182" fontId="13" fillId="0" borderId="0" applyFill="0" applyBorder="0" applyAlignment="0" applyProtection="0"/>
    <xf numFmtId="182" fontId="13" fillId="0" borderId="0" applyFill="0" applyBorder="0" applyAlignment="0" applyProtection="0"/>
    <xf numFmtId="0" fontId="13" fillId="0" borderId="0"/>
    <xf numFmtId="42" fontId="23" fillId="0" borderId="0" applyFont="0" applyFill="0" applyBorder="0" applyAlignment="0" applyProtection="0"/>
    <xf numFmtId="183" fontId="23" fillId="0" borderId="0" applyFont="0" applyFill="0" applyBorder="0" applyAlignment="0" applyProtection="0"/>
    <xf numFmtId="184" fontId="14" fillId="0" borderId="0" applyFont="0" applyFill="0" applyBorder="0" applyAlignment="0" applyProtection="0"/>
    <xf numFmtId="185" fontId="23"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196" fontId="23" fillId="0" borderId="0" applyFont="0" applyFill="0" applyBorder="0" applyAlignment="0" applyProtection="0"/>
    <xf numFmtId="184" fontId="23" fillId="0" borderId="0" applyFont="0" applyFill="0" applyBorder="0" applyAlignment="0" applyProtection="0"/>
    <xf numFmtId="197" fontId="23" fillId="0" borderId="0" applyFont="0" applyFill="0" applyBorder="0" applyAlignment="0" applyProtection="0"/>
    <xf numFmtId="182" fontId="13" fillId="0" borderId="0"/>
    <xf numFmtId="195" fontId="13" fillId="0" borderId="0"/>
    <xf numFmtId="188" fontId="23" fillId="0" borderId="0" applyFont="0" applyFill="0" applyBorder="0" applyAlignment="0" applyProtection="0"/>
    <xf numFmtId="189" fontId="13" fillId="0" borderId="0"/>
    <xf numFmtId="189" fontId="13" fillId="0" borderId="0"/>
    <xf numFmtId="189" fontId="13" fillId="0" borderId="0" applyFill="0" applyBorder="0" applyAlignment="0" applyProtection="0"/>
    <xf numFmtId="189" fontId="13" fillId="0" borderId="0" applyFill="0" applyBorder="0" applyAlignment="0" applyProtection="0"/>
    <xf numFmtId="0" fontId="13" fillId="0" borderId="0"/>
    <xf numFmtId="178"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2" fontId="23" fillId="0" borderId="0" applyFont="0" applyFill="0" applyBorder="0" applyAlignment="0" applyProtection="0"/>
    <xf numFmtId="190" fontId="23" fillId="0" borderId="0" applyFont="0" applyFill="0" applyBorder="0" applyAlignment="0" applyProtection="0"/>
    <xf numFmtId="188" fontId="23" fillId="0" borderId="0" applyFont="0" applyFill="0" applyBorder="0" applyAlignment="0" applyProtection="0"/>
    <xf numFmtId="193" fontId="23" fillId="0" borderId="0" applyFont="0" applyFill="0" applyBorder="0" applyAlignment="0" applyProtection="0"/>
    <xf numFmtId="190" fontId="23" fillId="0" borderId="0" applyFont="0" applyFill="0" applyBorder="0" applyAlignment="0" applyProtection="0"/>
    <xf numFmtId="178" fontId="23" fillId="0" borderId="0" applyFont="0" applyFill="0" applyBorder="0" applyAlignment="0" applyProtection="0"/>
    <xf numFmtId="0"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65" fontId="14" fillId="0" borderId="0" applyFont="0" applyFill="0" applyBorder="0" applyAlignment="0" applyProtection="0"/>
    <xf numFmtId="187" fontId="13" fillId="0" borderId="0"/>
    <xf numFmtId="187" fontId="13" fillId="0" borderId="0"/>
    <xf numFmtId="187" fontId="13" fillId="0" borderId="0" applyFill="0" applyBorder="0" applyAlignment="0" applyProtection="0"/>
    <xf numFmtId="187" fontId="13" fillId="0" borderId="0" applyFill="0" applyBorder="0" applyAlignment="0" applyProtection="0"/>
    <xf numFmtId="0" fontId="13" fillId="0" borderId="0"/>
    <xf numFmtId="165" fontId="14" fillId="0" borderId="0" applyFont="0" applyFill="0" applyBorder="0" applyAlignment="0" applyProtection="0"/>
    <xf numFmtId="187" fontId="13" fillId="0" borderId="0"/>
    <xf numFmtId="189" fontId="13" fillId="0" borderId="0"/>
    <xf numFmtId="198" fontId="23" fillId="0" borderId="0" applyFont="0" applyFill="0" applyBorder="0" applyAlignment="0" applyProtection="0"/>
    <xf numFmtId="199" fontId="13" fillId="0" borderId="0"/>
    <xf numFmtId="199" fontId="13" fillId="0" borderId="0"/>
    <xf numFmtId="199" fontId="13" fillId="0" borderId="0" applyFill="0" applyBorder="0" applyAlignment="0" applyProtection="0"/>
    <xf numFmtId="199" fontId="13" fillId="0" borderId="0" applyFill="0" applyBorder="0" applyAlignment="0" applyProtection="0"/>
    <xf numFmtId="0" fontId="13" fillId="0" borderId="0"/>
    <xf numFmtId="18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2" fontId="23" fillId="0" borderId="0" applyFont="0" applyFill="0" applyBorder="0" applyAlignment="0" applyProtection="0"/>
    <xf numFmtId="200" fontId="23" fillId="0" borderId="0" applyFont="0" applyFill="0" applyBorder="0" applyAlignment="0" applyProtection="0"/>
    <xf numFmtId="198" fontId="23" fillId="0" borderId="0" applyFont="0" applyFill="0" applyBorder="0" applyAlignment="0" applyProtection="0"/>
    <xf numFmtId="203" fontId="23" fillId="0" borderId="0" applyFont="0" applyFill="0" applyBorder="0" applyAlignment="0" applyProtection="0"/>
    <xf numFmtId="200" fontId="23" fillId="0" borderId="0" applyFont="0" applyFill="0" applyBorder="0" applyAlignment="0" applyProtection="0"/>
    <xf numFmtId="180" fontId="23" fillId="0" borderId="0" applyFont="0" applyFill="0" applyBorder="0" applyAlignment="0" applyProtection="0"/>
    <xf numFmtId="201" fontId="14" fillId="0" borderId="0" applyFont="0" applyFill="0" applyBorder="0" applyAlignment="0" applyProtection="0"/>
    <xf numFmtId="204"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5" fontId="23" fillId="0" borderId="0" applyFont="0" applyFill="0" applyBorder="0" applyAlignment="0" applyProtection="0"/>
    <xf numFmtId="199" fontId="13" fillId="0" borderId="0"/>
    <xf numFmtId="42" fontId="23" fillId="0" borderId="0" applyFont="0" applyFill="0" applyBorder="0" applyAlignment="0" applyProtection="0"/>
    <xf numFmtId="183" fontId="23" fillId="0" borderId="0" applyFont="0" applyFill="0" applyBorder="0" applyAlignment="0" applyProtection="0"/>
    <xf numFmtId="184" fontId="14" fillId="0" borderId="0" applyFont="0" applyFill="0" applyBorder="0" applyAlignment="0" applyProtection="0"/>
    <xf numFmtId="185" fontId="23"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196" fontId="23" fillId="0" borderId="0" applyFont="0" applyFill="0" applyBorder="0" applyAlignment="0" applyProtection="0"/>
    <xf numFmtId="184" fontId="23" fillId="0" borderId="0" applyFont="0" applyFill="0" applyBorder="0" applyAlignment="0" applyProtection="0"/>
    <xf numFmtId="197" fontId="23" fillId="0" borderId="0" applyFont="0" applyFill="0" applyBorder="0" applyAlignment="0" applyProtection="0"/>
    <xf numFmtId="164" fontId="14" fillId="0" borderId="0" applyFont="0" applyFill="0" applyBorder="0" applyAlignment="0" applyProtection="0"/>
    <xf numFmtId="195" fontId="13" fillId="0" borderId="0"/>
    <xf numFmtId="195" fontId="13" fillId="0" borderId="0"/>
    <xf numFmtId="195" fontId="13" fillId="0" borderId="0" applyFill="0" applyBorder="0" applyAlignment="0" applyProtection="0"/>
    <xf numFmtId="195" fontId="13" fillId="0" borderId="0" applyFill="0" applyBorder="0" applyAlignment="0" applyProtection="0"/>
    <xf numFmtId="0" fontId="13" fillId="0" borderId="0"/>
    <xf numFmtId="164" fontId="14" fillId="0" borderId="0" applyFont="0" applyFill="0" applyBorder="0" applyAlignment="0" applyProtection="0"/>
    <xf numFmtId="195" fontId="13" fillId="0" borderId="0"/>
    <xf numFmtId="182" fontId="13" fillId="0" borderId="0"/>
    <xf numFmtId="165" fontId="14" fillId="0" borderId="0" applyFont="0" applyFill="0" applyBorder="0" applyAlignment="0" applyProtection="0"/>
    <xf numFmtId="187" fontId="13" fillId="0" borderId="0"/>
    <xf numFmtId="187" fontId="13" fillId="0" borderId="0"/>
    <xf numFmtId="187" fontId="13" fillId="0" borderId="0" applyFill="0" applyBorder="0" applyAlignment="0" applyProtection="0"/>
    <xf numFmtId="187" fontId="13" fillId="0" borderId="0" applyFill="0" applyBorder="0" applyAlignment="0" applyProtection="0"/>
    <xf numFmtId="0" fontId="13" fillId="0" borderId="0"/>
    <xf numFmtId="198" fontId="23" fillId="0" borderId="0" applyFont="0" applyFill="0" applyBorder="0" applyAlignment="0" applyProtection="0"/>
    <xf numFmtId="199" fontId="13" fillId="0" borderId="0"/>
    <xf numFmtId="199" fontId="13" fillId="0" borderId="0"/>
    <xf numFmtId="199" fontId="13" fillId="0" borderId="0" applyFill="0" applyBorder="0" applyAlignment="0" applyProtection="0"/>
    <xf numFmtId="199" fontId="13" fillId="0" borderId="0" applyFill="0" applyBorder="0" applyAlignment="0" applyProtection="0"/>
    <xf numFmtId="0" fontId="13" fillId="0" borderId="0"/>
    <xf numFmtId="18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2" fontId="23" fillId="0" borderId="0" applyFont="0" applyFill="0" applyBorder="0" applyAlignment="0" applyProtection="0"/>
    <xf numFmtId="200" fontId="23" fillId="0" borderId="0" applyFont="0" applyFill="0" applyBorder="0" applyAlignment="0" applyProtection="0"/>
    <xf numFmtId="198" fontId="23" fillId="0" borderId="0" applyFont="0" applyFill="0" applyBorder="0" applyAlignment="0" applyProtection="0"/>
    <xf numFmtId="203" fontId="23" fillId="0" borderId="0" applyFont="0" applyFill="0" applyBorder="0" applyAlignment="0" applyProtection="0"/>
    <xf numFmtId="200" fontId="23" fillId="0" borderId="0" applyFont="0" applyFill="0" applyBorder="0" applyAlignment="0" applyProtection="0"/>
    <xf numFmtId="180" fontId="23" fillId="0" borderId="0" applyFont="0" applyFill="0" applyBorder="0" applyAlignment="0" applyProtection="0"/>
    <xf numFmtId="201" fontId="14" fillId="0" borderId="0" applyFont="0" applyFill="0" applyBorder="0" applyAlignment="0" applyProtection="0"/>
    <xf numFmtId="204"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5" fontId="23" fillId="0" borderId="0" applyFont="0" applyFill="0" applyBorder="0" applyAlignment="0" applyProtection="0"/>
    <xf numFmtId="199" fontId="13" fillId="0" borderId="0"/>
    <xf numFmtId="188" fontId="23" fillId="0" borderId="0" applyFont="0" applyFill="0" applyBorder="0" applyAlignment="0" applyProtection="0"/>
    <xf numFmtId="189" fontId="13" fillId="0" borderId="0"/>
    <xf numFmtId="189" fontId="13" fillId="0" borderId="0"/>
    <xf numFmtId="189" fontId="13" fillId="0" borderId="0" applyFill="0" applyBorder="0" applyAlignment="0" applyProtection="0"/>
    <xf numFmtId="189" fontId="13" fillId="0" borderId="0" applyFill="0" applyBorder="0" applyAlignment="0" applyProtection="0"/>
    <xf numFmtId="0" fontId="13" fillId="0" borderId="0"/>
    <xf numFmtId="178"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2" fontId="23" fillId="0" borderId="0" applyFont="0" applyFill="0" applyBorder="0" applyAlignment="0" applyProtection="0"/>
    <xf numFmtId="190" fontId="23" fillId="0" borderId="0" applyFont="0" applyFill="0" applyBorder="0" applyAlignment="0" applyProtection="0"/>
    <xf numFmtId="188" fontId="23" fillId="0" borderId="0" applyFont="0" applyFill="0" applyBorder="0" applyAlignment="0" applyProtection="0"/>
    <xf numFmtId="193" fontId="23" fillId="0" borderId="0" applyFont="0" applyFill="0" applyBorder="0" applyAlignment="0" applyProtection="0"/>
    <xf numFmtId="190" fontId="23" fillId="0" borderId="0" applyFont="0" applyFill="0" applyBorder="0" applyAlignment="0" applyProtection="0"/>
    <xf numFmtId="178" fontId="23" fillId="0" borderId="0" applyFont="0" applyFill="0" applyBorder="0" applyAlignment="0" applyProtection="0"/>
    <xf numFmtId="0"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89" fontId="13" fillId="0" borderId="0"/>
    <xf numFmtId="164" fontId="14" fillId="0" borderId="0" applyFont="0" applyFill="0" applyBorder="0" applyAlignment="0" applyProtection="0"/>
    <xf numFmtId="195" fontId="13" fillId="0" borderId="0"/>
    <xf numFmtId="195" fontId="13" fillId="0" borderId="0"/>
    <xf numFmtId="195" fontId="13" fillId="0" borderId="0" applyFill="0" applyBorder="0" applyAlignment="0" applyProtection="0"/>
    <xf numFmtId="195" fontId="13" fillId="0" borderId="0" applyFill="0" applyBorder="0" applyAlignment="0" applyProtection="0"/>
    <xf numFmtId="0" fontId="13" fillId="0" borderId="0"/>
    <xf numFmtId="164" fontId="14" fillId="0" borderId="0" applyFont="0" applyFill="0" applyBorder="0" applyAlignment="0" applyProtection="0"/>
    <xf numFmtId="195" fontId="13" fillId="0" borderId="0"/>
    <xf numFmtId="186" fontId="14" fillId="0" borderId="0" applyFont="0" applyFill="0" applyBorder="0" applyAlignment="0" applyProtection="0"/>
    <xf numFmtId="172" fontId="13" fillId="0" borderId="0"/>
    <xf numFmtId="172" fontId="13" fillId="0" borderId="0"/>
    <xf numFmtId="172" fontId="13" fillId="0" borderId="0" applyFill="0" applyBorder="0" applyAlignment="0" applyProtection="0"/>
    <xf numFmtId="172" fontId="13" fillId="0" borderId="0" applyFill="0" applyBorder="0" applyAlignment="0" applyProtection="0"/>
    <xf numFmtId="0" fontId="13" fillId="0" borderId="0"/>
    <xf numFmtId="186" fontId="14" fillId="0" borderId="0" applyFont="0" applyFill="0" applyBorder="0" applyAlignment="0" applyProtection="0"/>
    <xf numFmtId="186" fontId="14" fillId="0" borderId="0" applyFont="0" applyFill="0" applyBorder="0" applyAlignment="0" applyProtection="0"/>
    <xf numFmtId="171" fontId="14" fillId="0" borderId="0" applyFont="0" applyFill="0" applyBorder="0" applyAlignment="0" applyProtection="0"/>
    <xf numFmtId="172" fontId="13" fillId="0" borderId="0"/>
    <xf numFmtId="165" fontId="14" fillId="0" borderId="0" applyFont="0" applyFill="0" applyBorder="0" applyAlignment="0" applyProtection="0"/>
    <xf numFmtId="187" fontId="13" fillId="0" borderId="0"/>
    <xf numFmtId="183" fontId="23" fillId="0" borderId="0" applyFont="0" applyFill="0" applyBorder="0" applyAlignment="0" applyProtection="0"/>
    <xf numFmtId="184" fontId="23" fillId="0" borderId="0" applyFont="0" applyFill="0" applyBorder="0" applyAlignment="0" applyProtection="0"/>
    <xf numFmtId="196" fontId="23" fillId="0" borderId="0" applyFont="0" applyFill="0" applyBorder="0" applyAlignment="0" applyProtection="0"/>
    <xf numFmtId="184" fontId="23" fillId="0" borderId="0" applyFont="0" applyFill="0" applyBorder="0" applyAlignment="0" applyProtection="0"/>
    <xf numFmtId="197" fontId="23" fillId="0" borderId="0" applyFont="0" applyFill="0" applyBorder="0" applyAlignment="0" applyProtection="0"/>
    <xf numFmtId="182" fontId="13" fillId="0" borderId="0"/>
    <xf numFmtId="182" fontId="13" fillId="0" borderId="0"/>
    <xf numFmtId="182" fontId="13" fillId="0" borderId="0"/>
    <xf numFmtId="182" fontId="13" fillId="0" borderId="0" applyFill="0" applyBorder="0" applyAlignment="0" applyProtection="0"/>
    <xf numFmtId="182" fontId="13" fillId="0" borderId="0" applyFill="0" applyBorder="0" applyAlignment="0" applyProtection="0"/>
    <xf numFmtId="0" fontId="13" fillId="0" borderId="0"/>
    <xf numFmtId="42" fontId="23" fillId="0" borderId="0" applyFont="0" applyFill="0" applyBorder="0" applyAlignment="0" applyProtection="0"/>
    <xf numFmtId="164" fontId="14" fillId="0" borderId="0" applyFont="0" applyFill="0" applyBorder="0" applyAlignment="0" applyProtection="0"/>
    <xf numFmtId="195" fontId="13" fillId="0" borderId="0"/>
    <xf numFmtId="195" fontId="13" fillId="0" borderId="0"/>
    <xf numFmtId="195" fontId="13" fillId="0" borderId="0" applyFill="0" applyBorder="0" applyAlignment="0" applyProtection="0"/>
    <xf numFmtId="195" fontId="13" fillId="0" borderId="0" applyFill="0" applyBorder="0" applyAlignment="0" applyProtection="0"/>
    <xf numFmtId="0" fontId="13" fillId="0" borderId="0"/>
    <xf numFmtId="198" fontId="23" fillId="0" borderId="0" applyFont="0" applyFill="0" applyBorder="0" applyAlignment="0" applyProtection="0"/>
    <xf numFmtId="199" fontId="13" fillId="0" borderId="0"/>
    <xf numFmtId="199" fontId="13" fillId="0" borderId="0"/>
    <xf numFmtId="199" fontId="13" fillId="0" borderId="0" applyFill="0" applyBorder="0" applyAlignment="0" applyProtection="0"/>
    <xf numFmtId="199" fontId="13" fillId="0" borderId="0" applyFill="0" applyBorder="0" applyAlignment="0" applyProtection="0"/>
    <xf numFmtId="0" fontId="13" fillId="0" borderId="0"/>
    <xf numFmtId="18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2" fontId="23" fillId="0" borderId="0" applyFont="0" applyFill="0" applyBorder="0" applyAlignment="0" applyProtection="0"/>
    <xf numFmtId="200" fontId="23" fillId="0" borderId="0" applyFont="0" applyFill="0" applyBorder="0" applyAlignment="0" applyProtection="0"/>
    <xf numFmtId="198" fontId="23" fillId="0" borderId="0" applyFont="0" applyFill="0" applyBorder="0" applyAlignment="0" applyProtection="0"/>
    <xf numFmtId="203" fontId="23" fillId="0" borderId="0" applyFont="0" applyFill="0" applyBorder="0" applyAlignment="0" applyProtection="0"/>
    <xf numFmtId="200" fontId="23" fillId="0" borderId="0" applyFont="0" applyFill="0" applyBorder="0" applyAlignment="0" applyProtection="0"/>
    <xf numFmtId="180" fontId="23" fillId="0" borderId="0" applyFont="0" applyFill="0" applyBorder="0" applyAlignment="0" applyProtection="0"/>
    <xf numFmtId="201" fontId="14" fillId="0" borderId="0" applyFont="0" applyFill="0" applyBorder="0" applyAlignment="0" applyProtection="0"/>
    <xf numFmtId="204"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5" fontId="23" fillId="0" borderId="0" applyFont="0" applyFill="0" applyBorder="0" applyAlignment="0" applyProtection="0"/>
    <xf numFmtId="199" fontId="13" fillId="0" borderId="0"/>
    <xf numFmtId="188" fontId="23" fillId="0" borderId="0" applyFont="0" applyFill="0" applyBorder="0" applyAlignment="0" applyProtection="0"/>
    <xf numFmtId="189" fontId="13" fillId="0" borderId="0"/>
    <xf numFmtId="189" fontId="13" fillId="0" borderId="0"/>
    <xf numFmtId="189" fontId="13" fillId="0" borderId="0" applyFill="0" applyBorder="0" applyAlignment="0" applyProtection="0"/>
    <xf numFmtId="189" fontId="13" fillId="0" borderId="0" applyFill="0" applyBorder="0" applyAlignment="0" applyProtection="0"/>
    <xf numFmtId="0" fontId="13" fillId="0" borderId="0"/>
    <xf numFmtId="178"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2" fontId="23" fillId="0" borderId="0" applyFont="0" applyFill="0" applyBorder="0" applyAlignment="0" applyProtection="0"/>
    <xf numFmtId="190" fontId="23" fillId="0" borderId="0" applyFont="0" applyFill="0" applyBorder="0" applyAlignment="0" applyProtection="0"/>
    <xf numFmtId="188" fontId="23" fillId="0" borderId="0" applyFont="0" applyFill="0" applyBorder="0" applyAlignment="0" applyProtection="0"/>
    <xf numFmtId="193" fontId="23" fillId="0" borderId="0" applyFont="0" applyFill="0" applyBorder="0" applyAlignment="0" applyProtection="0"/>
    <xf numFmtId="190" fontId="23" fillId="0" borderId="0" applyFont="0" applyFill="0" applyBorder="0" applyAlignment="0" applyProtection="0"/>
    <xf numFmtId="178" fontId="23" fillId="0" borderId="0" applyFont="0" applyFill="0" applyBorder="0" applyAlignment="0" applyProtection="0"/>
    <xf numFmtId="0"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89" fontId="13" fillId="0" borderId="0"/>
    <xf numFmtId="186" fontId="14" fillId="0" borderId="0" applyFont="0" applyFill="0" applyBorder="0" applyAlignment="0" applyProtection="0"/>
    <xf numFmtId="172" fontId="13" fillId="0" borderId="0"/>
    <xf numFmtId="172" fontId="13" fillId="0" borderId="0"/>
    <xf numFmtId="172" fontId="13" fillId="0" borderId="0" applyFill="0" applyBorder="0" applyAlignment="0" applyProtection="0"/>
    <xf numFmtId="172" fontId="13" fillId="0" borderId="0" applyFill="0" applyBorder="0" applyAlignment="0" applyProtection="0"/>
    <xf numFmtId="0" fontId="13" fillId="0" borderId="0"/>
    <xf numFmtId="186" fontId="14" fillId="0" borderId="0" applyFont="0" applyFill="0" applyBorder="0" applyAlignment="0" applyProtection="0"/>
    <xf numFmtId="186" fontId="14" fillId="0" borderId="0" applyFont="0" applyFill="0" applyBorder="0" applyAlignment="0" applyProtection="0"/>
    <xf numFmtId="171" fontId="14" fillId="0" borderId="0" applyFont="0" applyFill="0" applyBorder="0" applyAlignment="0" applyProtection="0"/>
    <xf numFmtId="172" fontId="13" fillId="0" borderId="0"/>
    <xf numFmtId="165" fontId="14" fillId="0" borderId="0" applyFont="0" applyFill="0" applyBorder="0" applyAlignment="0" applyProtection="0"/>
    <xf numFmtId="187" fontId="13" fillId="0" borderId="0"/>
    <xf numFmtId="187" fontId="13" fillId="0" borderId="0"/>
    <xf numFmtId="187" fontId="13" fillId="0" borderId="0" applyFill="0" applyBorder="0" applyAlignment="0" applyProtection="0"/>
    <xf numFmtId="187" fontId="13" fillId="0" borderId="0" applyFill="0" applyBorder="0" applyAlignment="0" applyProtection="0"/>
    <xf numFmtId="0" fontId="13" fillId="0" borderId="0"/>
    <xf numFmtId="165" fontId="14" fillId="0" borderId="0" applyFont="0" applyFill="0" applyBorder="0" applyAlignment="0" applyProtection="0"/>
    <xf numFmtId="187" fontId="13" fillId="0" borderId="0"/>
    <xf numFmtId="164" fontId="14" fillId="0" borderId="0" applyFont="0" applyFill="0" applyBorder="0" applyAlignment="0" applyProtection="0"/>
    <xf numFmtId="195" fontId="13" fillId="0" borderId="0"/>
    <xf numFmtId="172" fontId="13" fillId="0" borderId="0"/>
    <xf numFmtId="172" fontId="13" fillId="0" borderId="0"/>
    <xf numFmtId="172" fontId="13" fillId="0" borderId="0"/>
    <xf numFmtId="170" fontId="24" fillId="0" borderId="0" applyFont="0" applyFill="0" applyBorder="0" applyAlignment="0" applyProtection="0"/>
    <xf numFmtId="206" fontId="24" fillId="0" borderId="0" applyFont="0" applyFill="0" applyBorder="0" applyAlignment="0" applyProtection="0"/>
    <xf numFmtId="207" fontId="13" fillId="0" borderId="0"/>
    <xf numFmtId="208" fontId="13" fillId="0" borderId="0"/>
    <xf numFmtId="0" fontId="25" fillId="0" borderId="0"/>
    <xf numFmtId="0" fontId="26" fillId="2" borderId="0"/>
    <xf numFmtId="0" fontId="26" fillId="3" borderId="0"/>
    <xf numFmtId="0" fontId="26" fillId="3" borderId="0"/>
    <xf numFmtId="0" fontId="26" fillId="3" borderId="0"/>
    <xf numFmtId="0" fontId="26" fillId="3" borderId="0"/>
    <xf numFmtId="0" fontId="13" fillId="0" borderId="0"/>
    <xf numFmtId="0" fontId="26" fillId="2" borderId="0"/>
    <xf numFmtId="0" fontId="26" fillId="3" borderId="0"/>
    <xf numFmtId="9" fontId="27" fillId="0" borderId="0" applyBorder="0" applyAlignment="0" applyProtection="0"/>
    <xf numFmtId="0" fontId="28" fillId="2" borderId="0"/>
    <xf numFmtId="0" fontId="28" fillId="3" borderId="0"/>
    <xf numFmtId="0" fontId="28" fillId="3" borderId="0"/>
    <xf numFmtId="0" fontId="28" fillId="3" borderId="0"/>
    <xf numFmtId="0" fontId="28" fillId="3" borderId="0"/>
    <xf numFmtId="0" fontId="13" fillId="0" borderId="0"/>
    <xf numFmtId="0" fontId="28" fillId="2" borderId="0"/>
    <xf numFmtId="0" fontId="28" fillId="3" borderId="0"/>
    <xf numFmtId="0" fontId="29" fillId="5" borderId="0"/>
    <xf numFmtId="0" fontId="29" fillId="5" borderId="0"/>
    <xf numFmtId="0" fontId="29" fillId="5" borderId="0"/>
    <xf numFmtId="0" fontId="29" fillId="5" borderId="0" applyNumberFormat="0" applyBorder="0" applyAlignment="0" applyProtection="0"/>
    <xf numFmtId="0" fontId="29" fillId="5" borderId="0" applyNumberFormat="0" applyBorder="0" applyAlignment="0" applyProtection="0"/>
    <xf numFmtId="0" fontId="13" fillId="0" borderId="0"/>
    <xf numFmtId="0" fontId="29" fillId="5" borderId="0"/>
    <xf numFmtId="0" fontId="29" fillId="5" borderId="0"/>
    <xf numFmtId="0" fontId="29" fillId="5" borderId="0"/>
    <xf numFmtId="0" fontId="29" fillId="5" borderId="0" applyNumberFormat="0" applyBorder="0" applyAlignment="0" applyProtection="0"/>
    <xf numFmtId="0" fontId="29" fillId="5" borderId="0" applyNumberFormat="0" applyBorder="0" applyAlignment="0" applyProtection="0"/>
    <xf numFmtId="0" fontId="13" fillId="0" borderId="0"/>
    <xf numFmtId="0" fontId="29" fillId="4" borderId="0" applyNumberFormat="0" applyBorder="0" applyAlignment="0" applyProtection="0"/>
    <xf numFmtId="0" fontId="29" fillId="5" borderId="0" applyNumberFormat="0" applyBorder="0" applyAlignment="0" applyProtection="0"/>
    <xf numFmtId="0" fontId="13" fillId="0" borderId="0"/>
    <xf numFmtId="0" fontId="29" fillId="7" borderId="0"/>
    <xf numFmtId="0" fontId="29" fillId="7" borderId="0"/>
    <xf numFmtId="0" fontId="29" fillId="7" borderId="0"/>
    <xf numFmtId="0" fontId="29" fillId="7" borderId="0" applyNumberFormat="0" applyBorder="0" applyAlignment="0" applyProtection="0"/>
    <xf numFmtId="0" fontId="29" fillId="7" borderId="0" applyNumberFormat="0" applyBorder="0" applyAlignment="0" applyProtection="0"/>
    <xf numFmtId="0" fontId="13" fillId="0" borderId="0"/>
    <xf numFmtId="0" fontId="29" fillId="7" borderId="0"/>
    <xf numFmtId="0" fontId="29" fillId="7" borderId="0"/>
    <xf numFmtId="0" fontId="29" fillId="7" borderId="0"/>
    <xf numFmtId="0" fontId="29" fillId="7" borderId="0" applyNumberFormat="0" applyBorder="0" applyAlignment="0" applyProtection="0"/>
    <xf numFmtId="0" fontId="29" fillId="7" borderId="0" applyNumberFormat="0" applyBorder="0" applyAlignment="0" applyProtection="0"/>
    <xf numFmtId="0" fontId="13" fillId="0" borderId="0"/>
    <xf numFmtId="0" fontId="29" fillId="6" borderId="0" applyNumberFormat="0" applyBorder="0" applyAlignment="0" applyProtection="0"/>
    <xf numFmtId="0" fontId="29" fillId="7" borderId="0" applyNumberFormat="0" applyBorder="0" applyAlignment="0" applyProtection="0"/>
    <xf numFmtId="0" fontId="13" fillId="0" borderId="0"/>
    <xf numFmtId="0" fontId="29" fillId="9" borderId="0"/>
    <xf numFmtId="0" fontId="29" fillId="9" borderId="0"/>
    <xf numFmtId="0" fontId="29" fillId="9" borderId="0"/>
    <xf numFmtId="0" fontId="29" fillId="9" borderId="0" applyNumberFormat="0" applyBorder="0" applyAlignment="0" applyProtection="0"/>
    <xf numFmtId="0" fontId="29" fillId="9" borderId="0" applyNumberFormat="0" applyBorder="0" applyAlignment="0" applyProtection="0"/>
    <xf numFmtId="0" fontId="13" fillId="0" borderId="0"/>
    <xf numFmtId="0" fontId="29" fillId="9" borderId="0"/>
    <xf numFmtId="0" fontId="29" fillId="9" borderId="0"/>
    <xf numFmtId="0" fontId="29" fillId="9" borderId="0"/>
    <xf numFmtId="0" fontId="29" fillId="9" borderId="0" applyNumberFormat="0" applyBorder="0" applyAlignment="0" applyProtection="0"/>
    <xf numFmtId="0" fontId="29" fillId="9" borderId="0" applyNumberFormat="0" applyBorder="0" applyAlignment="0" applyProtection="0"/>
    <xf numFmtId="0" fontId="13" fillId="0" borderId="0"/>
    <xf numFmtId="0" fontId="29" fillId="8" borderId="0" applyNumberFormat="0" applyBorder="0" applyAlignment="0" applyProtection="0"/>
    <xf numFmtId="0" fontId="29" fillId="9" borderId="0" applyNumberFormat="0" applyBorder="0" applyAlignment="0" applyProtection="0"/>
    <xf numFmtId="0" fontId="13" fillId="0" borderId="0"/>
    <xf numFmtId="0" fontId="29" fillId="11" borderId="0"/>
    <xf numFmtId="0" fontId="29" fillId="11" borderId="0"/>
    <xf numFmtId="0" fontId="29" fillId="11" borderId="0"/>
    <xf numFmtId="0" fontId="29" fillId="11" borderId="0" applyNumberFormat="0" applyBorder="0" applyAlignment="0" applyProtection="0"/>
    <xf numFmtId="0" fontId="29" fillId="11" borderId="0" applyNumberFormat="0" applyBorder="0" applyAlignment="0" applyProtection="0"/>
    <xf numFmtId="0" fontId="13" fillId="0" borderId="0"/>
    <xf numFmtId="0" fontId="29" fillId="11" borderId="0"/>
    <xf numFmtId="0" fontId="29" fillId="11" borderId="0"/>
    <xf numFmtId="0" fontId="29" fillId="11" borderId="0"/>
    <xf numFmtId="0" fontId="29" fillId="11" borderId="0" applyNumberFormat="0" applyBorder="0" applyAlignment="0" applyProtection="0"/>
    <xf numFmtId="0" fontId="29" fillId="11" borderId="0" applyNumberFormat="0" applyBorder="0" applyAlignment="0" applyProtection="0"/>
    <xf numFmtId="0" fontId="13" fillId="0" borderId="0"/>
    <xf numFmtId="0" fontId="29" fillId="10" borderId="0" applyNumberFormat="0" applyBorder="0" applyAlignment="0" applyProtection="0"/>
    <xf numFmtId="0" fontId="29" fillId="11" borderId="0" applyNumberFormat="0" applyBorder="0" applyAlignment="0" applyProtection="0"/>
    <xf numFmtId="0" fontId="13" fillId="0" borderId="0"/>
    <xf numFmtId="0" fontId="29" fillId="13" borderId="0"/>
    <xf numFmtId="0" fontId="29" fillId="13" borderId="0"/>
    <xf numFmtId="0" fontId="29" fillId="13" borderId="0"/>
    <xf numFmtId="0" fontId="29" fillId="13" borderId="0" applyNumberFormat="0" applyBorder="0" applyAlignment="0" applyProtection="0"/>
    <xf numFmtId="0" fontId="29" fillId="13" borderId="0" applyNumberFormat="0" applyBorder="0" applyAlignment="0" applyProtection="0"/>
    <xf numFmtId="0" fontId="13" fillId="0" borderId="0"/>
    <xf numFmtId="0" fontId="29" fillId="13" borderId="0"/>
    <xf numFmtId="0" fontId="29" fillId="13" borderId="0"/>
    <xf numFmtId="0" fontId="29" fillId="13" borderId="0"/>
    <xf numFmtId="0" fontId="29" fillId="13" borderId="0" applyNumberFormat="0" applyBorder="0" applyAlignment="0" applyProtection="0"/>
    <xf numFmtId="0" fontId="29" fillId="13" borderId="0" applyNumberFormat="0" applyBorder="0" applyAlignment="0" applyProtection="0"/>
    <xf numFmtId="0" fontId="13" fillId="0" borderId="0"/>
    <xf numFmtId="0" fontId="29" fillId="12" borderId="0" applyNumberFormat="0" applyBorder="0" applyAlignment="0" applyProtection="0"/>
    <xf numFmtId="0" fontId="29" fillId="13" borderId="0" applyNumberFormat="0" applyBorder="0" applyAlignment="0" applyProtection="0"/>
    <xf numFmtId="0" fontId="13" fillId="0" borderId="0"/>
    <xf numFmtId="0" fontId="29" fillId="15" borderId="0"/>
    <xf numFmtId="0" fontId="29" fillId="15" borderId="0"/>
    <xf numFmtId="0" fontId="29" fillId="15" borderId="0"/>
    <xf numFmtId="0" fontId="29" fillId="15" borderId="0" applyNumberFormat="0" applyBorder="0" applyAlignment="0" applyProtection="0"/>
    <xf numFmtId="0" fontId="29" fillId="15" borderId="0" applyNumberFormat="0" applyBorder="0" applyAlignment="0" applyProtection="0"/>
    <xf numFmtId="0" fontId="13" fillId="0" borderId="0"/>
    <xf numFmtId="0" fontId="29" fillId="15" borderId="0"/>
    <xf numFmtId="0" fontId="29" fillId="15" borderId="0"/>
    <xf numFmtId="0" fontId="29" fillId="15" borderId="0"/>
    <xf numFmtId="0" fontId="29" fillId="15" borderId="0" applyNumberFormat="0" applyBorder="0" applyAlignment="0" applyProtection="0"/>
    <xf numFmtId="0" fontId="29" fillId="15" borderId="0" applyNumberFormat="0" applyBorder="0" applyAlignment="0" applyProtection="0"/>
    <xf numFmtId="0" fontId="13" fillId="0" borderId="0"/>
    <xf numFmtId="0" fontId="29" fillId="14" borderId="0" applyNumberFormat="0" applyBorder="0" applyAlignment="0" applyProtection="0"/>
    <xf numFmtId="0" fontId="29" fillId="15" borderId="0" applyNumberFormat="0" applyBorder="0" applyAlignment="0" applyProtection="0"/>
    <xf numFmtId="0" fontId="13" fillId="0" borderId="0"/>
    <xf numFmtId="0" fontId="30" fillId="2" borderId="0"/>
    <xf numFmtId="0" fontId="30" fillId="3" borderId="0"/>
    <xf numFmtId="0" fontId="30" fillId="3" borderId="0"/>
    <xf numFmtId="0" fontId="30" fillId="3" borderId="0"/>
    <xf numFmtId="0" fontId="30" fillId="3" borderId="0"/>
    <xf numFmtId="0" fontId="13" fillId="0" borderId="0"/>
    <xf numFmtId="0" fontId="30" fillId="2" borderId="0"/>
    <xf numFmtId="0" fontId="30" fillId="3" borderId="0"/>
    <xf numFmtId="0" fontId="31" fillId="0" borderId="0"/>
    <xf numFmtId="0" fontId="32" fillId="0" borderId="0">
      <alignment wrapText="1"/>
    </xf>
    <xf numFmtId="0" fontId="32" fillId="0" borderId="0">
      <alignment wrapText="1"/>
    </xf>
    <xf numFmtId="0" fontId="32" fillId="0" borderId="0">
      <alignment wrapText="1"/>
    </xf>
    <xf numFmtId="0" fontId="32" fillId="0" borderId="0">
      <alignment wrapText="1"/>
    </xf>
    <xf numFmtId="0" fontId="32" fillId="0" borderId="0">
      <alignment wrapText="1"/>
    </xf>
    <xf numFmtId="0" fontId="13" fillId="0" borderId="0"/>
    <xf numFmtId="0" fontId="29" fillId="17" borderId="0"/>
    <xf numFmtId="0" fontId="29" fillId="17" borderId="0"/>
    <xf numFmtId="0" fontId="29" fillId="17" borderId="0"/>
    <xf numFmtId="0" fontId="29" fillId="17" borderId="0" applyNumberFormat="0" applyBorder="0" applyAlignment="0" applyProtection="0"/>
    <xf numFmtId="0" fontId="29" fillId="17" borderId="0" applyNumberFormat="0" applyBorder="0" applyAlignment="0" applyProtection="0"/>
    <xf numFmtId="0" fontId="13" fillId="0" borderId="0"/>
    <xf numFmtId="0" fontId="29" fillId="17" borderId="0"/>
    <xf numFmtId="0" fontId="29" fillId="17" borderId="0"/>
    <xf numFmtId="0" fontId="29" fillId="17" borderId="0"/>
    <xf numFmtId="0" fontId="29" fillId="17" borderId="0" applyNumberFormat="0" applyBorder="0" applyAlignment="0" applyProtection="0"/>
    <xf numFmtId="0" fontId="29" fillId="17" borderId="0" applyNumberFormat="0" applyBorder="0" applyAlignment="0" applyProtection="0"/>
    <xf numFmtId="0" fontId="13" fillId="0" borderId="0"/>
    <xf numFmtId="0" fontId="29" fillId="16" borderId="0" applyNumberFormat="0" applyBorder="0" applyAlignment="0" applyProtection="0"/>
    <xf numFmtId="0" fontId="29" fillId="17" borderId="0" applyNumberFormat="0" applyBorder="0" applyAlignment="0" applyProtection="0"/>
    <xf numFmtId="0" fontId="13" fillId="0" borderId="0"/>
    <xf numFmtId="0" fontId="29" fillId="19" borderId="0"/>
    <xf numFmtId="0" fontId="29" fillId="19" borderId="0"/>
    <xf numFmtId="0" fontId="29" fillId="19" borderId="0"/>
    <xf numFmtId="0" fontId="29" fillId="19" borderId="0" applyNumberFormat="0" applyBorder="0" applyAlignment="0" applyProtection="0"/>
    <xf numFmtId="0" fontId="29" fillId="19" borderId="0" applyNumberFormat="0" applyBorder="0" applyAlignment="0" applyProtection="0"/>
    <xf numFmtId="0" fontId="13" fillId="0" borderId="0"/>
    <xf numFmtId="0" fontId="29" fillId="19" borderId="0"/>
    <xf numFmtId="0" fontId="29" fillId="19" borderId="0"/>
    <xf numFmtId="0" fontId="29" fillId="19" borderId="0"/>
    <xf numFmtId="0" fontId="29" fillId="19" borderId="0" applyNumberFormat="0" applyBorder="0" applyAlignment="0" applyProtection="0"/>
    <xf numFmtId="0" fontId="29" fillId="19" borderId="0" applyNumberFormat="0" applyBorder="0" applyAlignment="0" applyProtection="0"/>
    <xf numFmtId="0" fontId="13" fillId="0" borderId="0"/>
    <xf numFmtId="0" fontId="29" fillId="18" borderId="0" applyNumberFormat="0" applyBorder="0" applyAlignment="0" applyProtection="0"/>
    <xf numFmtId="0" fontId="29" fillId="19" borderId="0" applyNumberFormat="0" applyBorder="0" applyAlignment="0" applyProtection="0"/>
    <xf numFmtId="0" fontId="13" fillId="0" borderId="0"/>
    <xf numFmtId="0" fontId="29" fillId="21" borderId="0"/>
    <xf numFmtId="0" fontId="29" fillId="21" borderId="0"/>
    <xf numFmtId="0" fontId="29" fillId="21" borderId="0"/>
    <xf numFmtId="0" fontId="29" fillId="21" borderId="0" applyNumberFormat="0" applyBorder="0" applyAlignment="0" applyProtection="0"/>
    <xf numFmtId="0" fontId="29" fillId="21" borderId="0" applyNumberFormat="0" applyBorder="0" applyAlignment="0" applyProtection="0"/>
    <xf numFmtId="0" fontId="13" fillId="0" borderId="0"/>
    <xf numFmtId="0" fontId="29" fillId="21" borderId="0"/>
    <xf numFmtId="0" fontId="29" fillId="21" borderId="0"/>
    <xf numFmtId="0" fontId="29" fillId="21" borderId="0"/>
    <xf numFmtId="0" fontId="29" fillId="21" borderId="0" applyNumberFormat="0" applyBorder="0" applyAlignment="0" applyProtection="0"/>
    <xf numFmtId="0" fontId="29" fillId="21" borderId="0" applyNumberFormat="0" applyBorder="0" applyAlignment="0" applyProtection="0"/>
    <xf numFmtId="0" fontId="13" fillId="0" borderId="0"/>
    <xf numFmtId="0" fontId="29" fillId="20" borderId="0" applyNumberFormat="0" applyBorder="0" applyAlignment="0" applyProtection="0"/>
    <xf numFmtId="0" fontId="29" fillId="21" borderId="0" applyNumberFormat="0" applyBorder="0" applyAlignment="0" applyProtection="0"/>
    <xf numFmtId="0" fontId="13" fillId="0" borderId="0"/>
    <xf numFmtId="0" fontId="29" fillId="11" borderId="0"/>
    <xf numFmtId="0" fontId="29" fillId="11" borderId="0"/>
    <xf numFmtId="0" fontId="29" fillId="11" borderId="0"/>
    <xf numFmtId="0" fontId="29" fillId="11" borderId="0" applyNumberFormat="0" applyBorder="0" applyAlignment="0" applyProtection="0"/>
    <xf numFmtId="0" fontId="29" fillId="11" borderId="0" applyNumberFormat="0" applyBorder="0" applyAlignment="0" applyProtection="0"/>
    <xf numFmtId="0" fontId="13" fillId="0" borderId="0"/>
    <xf numFmtId="0" fontId="29" fillId="11" borderId="0"/>
    <xf numFmtId="0" fontId="29" fillId="11" borderId="0"/>
    <xf numFmtId="0" fontId="29" fillId="11" borderId="0"/>
    <xf numFmtId="0" fontId="29" fillId="11" borderId="0" applyNumberFormat="0" applyBorder="0" applyAlignment="0" applyProtection="0"/>
    <xf numFmtId="0" fontId="29" fillId="11" borderId="0" applyNumberFormat="0" applyBorder="0" applyAlignment="0" applyProtection="0"/>
    <xf numFmtId="0" fontId="13" fillId="0" borderId="0"/>
    <xf numFmtId="0" fontId="29" fillId="10" borderId="0" applyNumberFormat="0" applyBorder="0" applyAlignment="0" applyProtection="0"/>
    <xf numFmtId="0" fontId="29" fillId="11" borderId="0" applyNumberFormat="0" applyBorder="0" applyAlignment="0" applyProtection="0"/>
    <xf numFmtId="0" fontId="13" fillId="0" borderId="0"/>
    <xf numFmtId="0" fontId="29" fillId="17" borderId="0"/>
    <xf numFmtId="0" fontId="29" fillId="17" borderId="0"/>
    <xf numFmtId="0" fontId="29" fillId="17" borderId="0"/>
    <xf numFmtId="0" fontId="29" fillId="17" borderId="0" applyNumberFormat="0" applyBorder="0" applyAlignment="0" applyProtection="0"/>
    <xf numFmtId="0" fontId="29" fillId="17" borderId="0" applyNumberFormat="0" applyBorder="0" applyAlignment="0" applyProtection="0"/>
    <xf numFmtId="0" fontId="13" fillId="0" borderId="0"/>
    <xf numFmtId="0" fontId="29" fillId="17" borderId="0"/>
    <xf numFmtId="0" fontId="29" fillId="17" borderId="0"/>
    <xf numFmtId="0" fontId="29" fillId="17" borderId="0"/>
    <xf numFmtId="0" fontId="29" fillId="17" borderId="0" applyNumberFormat="0" applyBorder="0" applyAlignment="0" applyProtection="0"/>
    <xf numFmtId="0" fontId="29" fillId="17" borderId="0" applyNumberFormat="0" applyBorder="0" applyAlignment="0" applyProtection="0"/>
    <xf numFmtId="0" fontId="13" fillId="0" borderId="0"/>
    <xf numFmtId="0" fontId="29" fillId="16" borderId="0" applyNumberFormat="0" applyBorder="0" applyAlignment="0" applyProtection="0"/>
    <xf numFmtId="0" fontId="29" fillId="17" borderId="0" applyNumberFormat="0" applyBorder="0" applyAlignment="0" applyProtection="0"/>
    <xf numFmtId="0" fontId="13" fillId="0" borderId="0"/>
    <xf numFmtId="0" fontId="29" fillId="23" borderId="0"/>
    <xf numFmtId="0" fontId="29" fillId="23" borderId="0"/>
    <xf numFmtId="0" fontId="29" fillId="23" borderId="0"/>
    <xf numFmtId="0" fontId="29" fillId="23" borderId="0" applyNumberFormat="0" applyBorder="0" applyAlignment="0" applyProtection="0"/>
    <xf numFmtId="0" fontId="29" fillId="23" borderId="0" applyNumberFormat="0" applyBorder="0" applyAlignment="0" applyProtection="0"/>
    <xf numFmtId="0" fontId="13" fillId="0" borderId="0"/>
    <xf numFmtId="0" fontId="29" fillId="23" borderId="0"/>
    <xf numFmtId="0" fontId="29" fillId="23" borderId="0"/>
    <xf numFmtId="0" fontId="29" fillId="23" borderId="0"/>
    <xf numFmtId="0" fontId="29" fillId="23" borderId="0" applyNumberFormat="0" applyBorder="0" applyAlignment="0" applyProtection="0"/>
    <xf numFmtId="0" fontId="29" fillId="23" borderId="0" applyNumberFormat="0" applyBorder="0" applyAlignment="0" applyProtection="0"/>
    <xf numFmtId="0" fontId="13" fillId="0" borderId="0"/>
    <xf numFmtId="0" fontId="29" fillId="22" borderId="0" applyNumberFormat="0" applyBorder="0" applyAlignment="0" applyProtection="0"/>
    <xf numFmtId="0" fontId="29" fillId="23" borderId="0" applyNumberFormat="0" applyBorder="0" applyAlignment="0" applyProtection="0"/>
    <xf numFmtId="0" fontId="13" fillId="0" borderId="0"/>
    <xf numFmtId="168" fontId="33" fillId="0" borderId="8" applyNumberFormat="0" applyFont="0" applyBorder="0" applyAlignment="0">
      <alignment horizontal="center" vertical="center"/>
    </xf>
    <xf numFmtId="0" fontId="34" fillId="25" borderId="0"/>
    <xf numFmtId="0" fontId="34" fillId="25" borderId="0"/>
    <xf numFmtId="0" fontId="34" fillId="25" borderId="0"/>
    <xf numFmtId="0" fontId="34" fillId="25" borderId="0" applyNumberFormat="0" applyBorder="0" applyAlignment="0" applyProtection="0"/>
    <xf numFmtId="0" fontId="34" fillId="25" borderId="0" applyNumberFormat="0" applyBorder="0" applyAlignment="0" applyProtection="0"/>
    <xf numFmtId="0" fontId="13" fillId="0" borderId="0"/>
    <xf numFmtId="0" fontId="34" fillId="25" borderId="0"/>
    <xf numFmtId="0" fontId="34" fillId="25" borderId="0"/>
    <xf numFmtId="0" fontId="34" fillId="25" borderId="0"/>
    <xf numFmtId="0" fontId="34" fillId="25" borderId="0" applyNumberFormat="0" applyBorder="0" applyAlignment="0" applyProtection="0"/>
    <xf numFmtId="0" fontId="34" fillId="25" borderId="0" applyNumberFormat="0" applyBorder="0" applyAlignment="0" applyProtection="0"/>
    <xf numFmtId="0" fontId="13" fillId="0" borderId="0"/>
    <xf numFmtId="0" fontId="34" fillId="24" borderId="0" applyNumberFormat="0" applyBorder="0" applyAlignment="0" applyProtection="0"/>
    <xf numFmtId="0" fontId="34" fillId="25" borderId="0" applyNumberFormat="0" applyBorder="0" applyAlignment="0" applyProtection="0"/>
    <xf numFmtId="0" fontId="13" fillId="0" borderId="0"/>
    <xf numFmtId="0" fontId="34" fillId="19" borderId="0"/>
    <xf numFmtId="0" fontId="34" fillId="19" borderId="0"/>
    <xf numFmtId="0" fontId="34" fillId="19" borderId="0"/>
    <xf numFmtId="0" fontId="34" fillId="19" borderId="0" applyNumberFormat="0" applyBorder="0" applyAlignment="0" applyProtection="0"/>
    <xf numFmtId="0" fontId="34" fillId="19" borderId="0" applyNumberFormat="0" applyBorder="0" applyAlignment="0" applyProtection="0"/>
    <xf numFmtId="0" fontId="13" fillId="0" borderId="0"/>
    <xf numFmtId="0" fontId="34" fillId="19" borderId="0"/>
    <xf numFmtId="0" fontId="34" fillId="19" borderId="0"/>
    <xf numFmtId="0" fontId="34" fillId="19" borderId="0"/>
    <xf numFmtId="0" fontId="34" fillId="19" borderId="0" applyNumberFormat="0" applyBorder="0" applyAlignment="0" applyProtection="0"/>
    <xf numFmtId="0" fontId="34" fillId="19" borderId="0" applyNumberFormat="0" applyBorder="0" applyAlignment="0" applyProtection="0"/>
    <xf numFmtId="0" fontId="13" fillId="0" borderId="0"/>
    <xf numFmtId="0" fontId="34" fillId="18" borderId="0" applyNumberFormat="0" applyBorder="0" applyAlignment="0" applyProtection="0"/>
    <xf numFmtId="0" fontId="34" fillId="19" borderId="0" applyNumberFormat="0" applyBorder="0" applyAlignment="0" applyProtection="0"/>
    <xf numFmtId="0" fontId="13" fillId="0" borderId="0"/>
    <xf numFmtId="0" fontId="34" fillId="21" borderId="0"/>
    <xf numFmtId="0" fontId="34" fillId="21" borderId="0"/>
    <xf numFmtId="0" fontId="34" fillId="21" borderId="0"/>
    <xf numFmtId="0" fontId="34" fillId="21" borderId="0" applyNumberFormat="0" applyBorder="0" applyAlignment="0" applyProtection="0"/>
    <xf numFmtId="0" fontId="34" fillId="21" borderId="0" applyNumberFormat="0" applyBorder="0" applyAlignment="0" applyProtection="0"/>
    <xf numFmtId="0" fontId="13" fillId="0" borderId="0"/>
    <xf numFmtId="0" fontId="34" fillId="21" borderId="0"/>
    <xf numFmtId="0" fontId="34" fillId="21" borderId="0"/>
    <xf numFmtId="0" fontId="34" fillId="21" borderId="0"/>
    <xf numFmtId="0" fontId="34" fillId="21" borderId="0" applyNumberFormat="0" applyBorder="0" applyAlignment="0" applyProtection="0"/>
    <xf numFmtId="0" fontId="34" fillId="21" borderId="0" applyNumberFormat="0" applyBorder="0" applyAlignment="0" applyProtection="0"/>
    <xf numFmtId="0" fontId="13" fillId="0" borderId="0"/>
    <xf numFmtId="0" fontId="34" fillId="20" borderId="0" applyNumberFormat="0" applyBorder="0" applyAlignment="0" applyProtection="0"/>
    <xf numFmtId="0" fontId="34" fillId="21" borderId="0" applyNumberFormat="0" applyBorder="0" applyAlignment="0" applyProtection="0"/>
    <xf numFmtId="0" fontId="13" fillId="0" borderId="0"/>
    <xf numFmtId="0" fontId="34" fillId="27" borderId="0"/>
    <xf numFmtId="0" fontId="34" fillId="27" borderId="0"/>
    <xf numFmtId="0" fontId="34" fillId="27" borderId="0"/>
    <xf numFmtId="0" fontId="34" fillId="27" borderId="0" applyNumberFormat="0" applyBorder="0" applyAlignment="0" applyProtection="0"/>
    <xf numFmtId="0" fontId="34" fillId="27" borderId="0" applyNumberFormat="0" applyBorder="0" applyAlignment="0" applyProtection="0"/>
    <xf numFmtId="0" fontId="13" fillId="0" borderId="0"/>
    <xf numFmtId="0" fontId="34" fillId="27" borderId="0"/>
    <xf numFmtId="0" fontId="34" fillId="27" borderId="0"/>
    <xf numFmtId="0" fontId="34" fillId="27" borderId="0"/>
    <xf numFmtId="0" fontId="34" fillId="27" borderId="0" applyNumberFormat="0" applyBorder="0" applyAlignment="0" applyProtection="0"/>
    <xf numFmtId="0" fontId="34" fillId="27" borderId="0" applyNumberFormat="0" applyBorder="0" applyAlignment="0" applyProtection="0"/>
    <xf numFmtId="0" fontId="13" fillId="0" borderId="0"/>
    <xf numFmtId="0" fontId="34" fillId="26" borderId="0" applyNumberFormat="0" applyBorder="0" applyAlignment="0" applyProtection="0"/>
    <xf numFmtId="0" fontId="34" fillId="27" borderId="0" applyNumberFormat="0" applyBorder="0" applyAlignment="0" applyProtection="0"/>
    <xf numFmtId="0" fontId="13" fillId="0" borderId="0"/>
    <xf numFmtId="0" fontId="34" fillId="29" borderId="0"/>
    <xf numFmtId="0" fontId="34" fillId="29" borderId="0"/>
    <xf numFmtId="0" fontId="34" fillId="29" borderId="0"/>
    <xf numFmtId="0" fontId="34" fillId="29" borderId="0" applyNumberFormat="0" applyBorder="0" applyAlignment="0" applyProtection="0"/>
    <xf numFmtId="0" fontId="34" fillId="29" borderId="0" applyNumberFormat="0" applyBorder="0" applyAlignment="0" applyProtection="0"/>
    <xf numFmtId="0" fontId="13" fillId="0" borderId="0"/>
    <xf numFmtId="0" fontId="34" fillId="29" borderId="0"/>
    <xf numFmtId="0" fontId="34" fillId="29" borderId="0"/>
    <xf numFmtId="0" fontId="34" fillId="29" borderId="0"/>
    <xf numFmtId="0" fontId="34" fillId="29" borderId="0" applyNumberFormat="0" applyBorder="0" applyAlignment="0" applyProtection="0"/>
    <xf numFmtId="0" fontId="34" fillId="29" borderId="0" applyNumberFormat="0" applyBorder="0" applyAlignment="0" applyProtection="0"/>
    <xf numFmtId="0" fontId="13" fillId="0" borderId="0"/>
    <xf numFmtId="0" fontId="34" fillId="28" borderId="0" applyNumberFormat="0" applyBorder="0" applyAlignment="0" applyProtection="0"/>
    <xf numFmtId="0" fontId="34" fillId="29" borderId="0" applyNumberFormat="0" applyBorder="0" applyAlignment="0" applyProtection="0"/>
    <xf numFmtId="0" fontId="13" fillId="0" borderId="0"/>
    <xf numFmtId="0" fontId="34" fillId="31" borderId="0"/>
    <xf numFmtId="0" fontId="34" fillId="31" borderId="0"/>
    <xf numFmtId="0" fontId="34" fillId="31" borderId="0"/>
    <xf numFmtId="0" fontId="34" fillId="31" borderId="0" applyNumberFormat="0" applyBorder="0" applyAlignment="0" applyProtection="0"/>
    <xf numFmtId="0" fontId="34" fillId="31" borderId="0" applyNumberFormat="0" applyBorder="0" applyAlignment="0" applyProtection="0"/>
    <xf numFmtId="0" fontId="13" fillId="0" borderId="0"/>
    <xf numFmtId="0" fontId="34" fillId="31" borderId="0"/>
    <xf numFmtId="0" fontId="34" fillId="31" borderId="0"/>
    <xf numFmtId="0" fontId="34" fillId="31" borderId="0"/>
    <xf numFmtId="0" fontId="34" fillId="31" borderId="0" applyNumberFormat="0" applyBorder="0" applyAlignment="0" applyProtection="0"/>
    <xf numFmtId="0" fontId="34" fillId="31" borderId="0" applyNumberFormat="0" applyBorder="0" applyAlignment="0" applyProtection="0"/>
    <xf numFmtId="0" fontId="13" fillId="0" borderId="0"/>
    <xf numFmtId="0" fontId="34" fillId="30" borderId="0" applyNumberFormat="0" applyBorder="0" applyAlignment="0" applyProtection="0"/>
    <xf numFmtId="0" fontId="34" fillId="31" borderId="0" applyNumberFormat="0" applyBorder="0" applyAlignment="0" applyProtection="0"/>
    <xf numFmtId="0" fontId="13" fillId="0" borderId="0"/>
    <xf numFmtId="3" fontId="35" fillId="0" borderId="0">
      <alignment vertical="center"/>
    </xf>
    <xf numFmtId="0" fontId="34" fillId="33" borderId="0"/>
    <xf numFmtId="0" fontId="34" fillId="33" borderId="0"/>
    <xf numFmtId="0" fontId="34" fillId="33" borderId="0"/>
    <xf numFmtId="0" fontId="34" fillId="33" borderId="0" applyNumberFormat="0" applyBorder="0" applyAlignment="0" applyProtection="0"/>
    <xf numFmtId="0" fontId="34" fillId="33" borderId="0" applyNumberFormat="0" applyBorder="0" applyAlignment="0" applyProtection="0"/>
    <xf numFmtId="0" fontId="13" fillId="0" borderId="0"/>
    <xf numFmtId="0" fontId="34" fillId="33" borderId="0"/>
    <xf numFmtId="0" fontId="34" fillId="33" borderId="0"/>
    <xf numFmtId="0" fontId="34" fillId="33" borderId="0"/>
    <xf numFmtId="0" fontId="34" fillId="33" borderId="0" applyNumberFormat="0" applyBorder="0" applyAlignment="0" applyProtection="0"/>
    <xf numFmtId="0" fontId="34" fillId="33" borderId="0" applyNumberFormat="0" applyBorder="0" applyAlignment="0" applyProtection="0"/>
    <xf numFmtId="0" fontId="13" fillId="0" borderId="0"/>
    <xf numFmtId="0" fontId="34" fillId="32" borderId="0" applyNumberFormat="0" applyBorder="0" applyAlignment="0" applyProtection="0"/>
    <xf numFmtId="0" fontId="34" fillId="33" borderId="0" applyNumberFormat="0" applyBorder="0" applyAlignment="0" applyProtection="0"/>
    <xf numFmtId="0" fontId="13" fillId="0" borderId="0"/>
    <xf numFmtId="0" fontId="34" fillId="35" borderId="0"/>
    <xf numFmtId="0" fontId="34" fillId="35" borderId="0"/>
    <xf numFmtId="0" fontId="34" fillId="35" borderId="0"/>
    <xf numFmtId="0" fontId="34" fillId="35" borderId="0" applyNumberFormat="0" applyBorder="0" applyAlignment="0" applyProtection="0"/>
    <xf numFmtId="0" fontId="34" fillId="35" borderId="0" applyNumberFormat="0" applyBorder="0" applyAlignment="0" applyProtection="0"/>
    <xf numFmtId="0" fontId="13" fillId="0" borderId="0"/>
    <xf numFmtId="0" fontId="34" fillId="35" borderId="0"/>
    <xf numFmtId="0" fontId="34" fillId="35" borderId="0"/>
    <xf numFmtId="0" fontId="34" fillId="35" borderId="0"/>
    <xf numFmtId="0" fontId="34" fillId="35" borderId="0" applyNumberFormat="0" applyBorder="0" applyAlignment="0" applyProtection="0"/>
    <xf numFmtId="0" fontId="34" fillId="35" borderId="0" applyNumberFormat="0" applyBorder="0" applyAlignment="0" applyProtection="0"/>
    <xf numFmtId="0" fontId="13" fillId="0" borderId="0"/>
    <xf numFmtId="0" fontId="34" fillId="34" borderId="0" applyNumberFormat="0" applyBorder="0" applyAlignment="0" applyProtection="0"/>
    <xf numFmtId="0" fontId="34" fillId="35" borderId="0" applyNumberFormat="0" applyBorder="0" applyAlignment="0" applyProtection="0"/>
    <xf numFmtId="0" fontId="13" fillId="0" borderId="0"/>
    <xf numFmtId="0" fontId="34" fillId="37" borderId="0"/>
    <xf numFmtId="0" fontId="34" fillId="37" borderId="0"/>
    <xf numFmtId="0" fontId="34" fillId="37" borderId="0"/>
    <xf numFmtId="0" fontId="34" fillId="37" borderId="0" applyNumberFormat="0" applyBorder="0" applyAlignment="0" applyProtection="0"/>
    <xf numFmtId="0" fontId="34" fillId="37" borderId="0" applyNumberFormat="0" applyBorder="0" applyAlignment="0" applyProtection="0"/>
    <xf numFmtId="0" fontId="13" fillId="0" borderId="0"/>
    <xf numFmtId="0" fontId="34" fillId="37" borderId="0"/>
    <xf numFmtId="0" fontId="34" fillId="37" borderId="0"/>
    <xf numFmtId="0" fontId="34" fillId="37" borderId="0"/>
    <xf numFmtId="0" fontId="34" fillId="37" borderId="0" applyNumberFormat="0" applyBorder="0" applyAlignment="0" applyProtection="0"/>
    <xf numFmtId="0" fontId="34" fillId="37" borderId="0" applyNumberFormat="0" applyBorder="0" applyAlignment="0" applyProtection="0"/>
    <xf numFmtId="0" fontId="13" fillId="0" borderId="0"/>
    <xf numFmtId="0" fontId="34" fillId="36" borderId="0" applyNumberFormat="0" applyBorder="0" applyAlignment="0" applyProtection="0"/>
    <xf numFmtId="0" fontId="34" fillId="37" borderId="0" applyNumberFormat="0" applyBorder="0" applyAlignment="0" applyProtection="0"/>
    <xf numFmtId="0" fontId="13" fillId="0" borderId="0"/>
    <xf numFmtId="0" fontId="34" fillId="27" borderId="0"/>
    <xf numFmtId="0" fontId="34" fillId="27" borderId="0"/>
    <xf numFmtId="0" fontId="34" fillId="27" borderId="0"/>
    <xf numFmtId="0" fontId="34" fillId="27" borderId="0" applyNumberFormat="0" applyBorder="0" applyAlignment="0" applyProtection="0"/>
    <xf numFmtId="0" fontId="34" fillId="27" borderId="0" applyNumberFormat="0" applyBorder="0" applyAlignment="0" applyProtection="0"/>
    <xf numFmtId="0" fontId="13" fillId="0" borderId="0"/>
    <xf numFmtId="0" fontId="34" fillId="27" borderId="0"/>
    <xf numFmtId="0" fontId="34" fillId="27" borderId="0"/>
    <xf numFmtId="0" fontId="34" fillId="27" borderId="0"/>
    <xf numFmtId="0" fontId="34" fillId="27" borderId="0" applyNumberFormat="0" applyBorder="0" applyAlignment="0" applyProtection="0"/>
    <xf numFmtId="0" fontId="34" fillId="27" borderId="0" applyNumberFormat="0" applyBorder="0" applyAlignment="0" applyProtection="0"/>
    <xf numFmtId="0" fontId="13" fillId="0" borderId="0"/>
    <xf numFmtId="0" fontId="34" fillId="26" borderId="0" applyNumberFormat="0" applyBorder="0" applyAlignment="0" applyProtection="0"/>
    <xf numFmtId="0" fontId="34" fillId="27" borderId="0" applyNumberFormat="0" applyBorder="0" applyAlignment="0" applyProtection="0"/>
    <xf numFmtId="0" fontId="13" fillId="0" borderId="0"/>
    <xf numFmtId="0" fontId="34" fillId="29" borderId="0"/>
    <xf numFmtId="0" fontId="34" fillId="29" borderId="0"/>
    <xf numFmtId="0" fontId="34" fillId="29" borderId="0"/>
    <xf numFmtId="0" fontId="34" fillId="29" borderId="0" applyNumberFormat="0" applyBorder="0" applyAlignment="0" applyProtection="0"/>
    <xf numFmtId="0" fontId="34" fillId="29" borderId="0" applyNumberFormat="0" applyBorder="0" applyAlignment="0" applyProtection="0"/>
    <xf numFmtId="0" fontId="13" fillId="0" borderId="0"/>
    <xf numFmtId="0" fontId="34" fillId="29" borderId="0"/>
    <xf numFmtId="0" fontId="34" fillId="29" borderId="0"/>
    <xf numFmtId="0" fontId="34" fillId="29" borderId="0"/>
    <xf numFmtId="0" fontId="34" fillId="29" borderId="0" applyNumberFormat="0" applyBorder="0" applyAlignment="0" applyProtection="0"/>
    <xf numFmtId="0" fontId="34" fillId="29" borderId="0" applyNumberFormat="0" applyBorder="0" applyAlignment="0" applyProtection="0"/>
    <xf numFmtId="0" fontId="13" fillId="0" borderId="0"/>
    <xf numFmtId="0" fontId="34" fillId="28" borderId="0" applyNumberFormat="0" applyBorder="0" applyAlignment="0" applyProtection="0"/>
    <xf numFmtId="0" fontId="34" fillId="29" borderId="0" applyNumberFormat="0" applyBorder="0" applyAlignment="0" applyProtection="0"/>
    <xf numFmtId="0" fontId="13" fillId="0" borderId="0"/>
    <xf numFmtId="0" fontId="34" fillId="39" borderId="0"/>
    <xf numFmtId="0" fontId="34" fillId="39" borderId="0"/>
    <xf numFmtId="0" fontId="34" fillId="39" borderId="0"/>
    <xf numFmtId="0" fontId="34" fillId="39" borderId="0" applyNumberFormat="0" applyBorder="0" applyAlignment="0" applyProtection="0"/>
    <xf numFmtId="0" fontId="34" fillId="39" borderId="0" applyNumberFormat="0" applyBorder="0" applyAlignment="0" applyProtection="0"/>
    <xf numFmtId="0" fontId="13" fillId="0" borderId="0"/>
    <xf numFmtId="0" fontId="34" fillId="39" borderId="0"/>
    <xf numFmtId="0" fontId="34" fillId="39" borderId="0"/>
    <xf numFmtId="0" fontId="34" fillId="39" borderId="0"/>
    <xf numFmtId="0" fontId="34" fillId="39" borderId="0" applyNumberFormat="0" applyBorder="0" applyAlignment="0" applyProtection="0"/>
    <xf numFmtId="0" fontId="34" fillId="39" borderId="0" applyNumberFormat="0" applyBorder="0" applyAlignment="0" applyProtection="0"/>
    <xf numFmtId="0" fontId="13" fillId="0" borderId="0"/>
    <xf numFmtId="0" fontId="34" fillId="38" borderId="0" applyNumberFormat="0" applyBorder="0" applyAlignment="0" applyProtection="0"/>
    <xf numFmtId="0" fontId="34" fillId="39" borderId="0" applyNumberFormat="0" applyBorder="0" applyAlignment="0" applyProtection="0"/>
    <xf numFmtId="0" fontId="13" fillId="0" borderId="0"/>
    <xf numFmtId="0" fontId="36" fillId="0" borderId="0"/>
    <xf numFmtId="0" fontId="36" fillId="0" borderId="0"/>
    <xf numFmtId="0" fontId="36" fillId="0" borderId="0"/>
    <xf numFmtId="0" fontId="36" fillId="0" borderId="0" applyNumberFormat="0" applyAlignment="0"/>
    <xf numFmtId="0" fontId="36" fillId="0" borderId="0" applyNumberFormat="0" applyAlignment="0"/>
    <xf numFmtId="0" fontId="13" fillId="0" borderId="0"/>
    <xf numFmtId="0" fontId="36" fillId="0" borderId="0" applyNumberFormat="0" applyAlignment="0"/>
    <xf numFmtId="209" fontId="6" fillId="0" borderId="0" applyFont="0" applyFill="0" applyBorder="0" applyAlignment="0" applyProtection="0"/>
    <xf numFmtId="0" fontId="37" fillId="0" borderId="0" applyFont="0" applyFill="0" applyBorder="0" applyAlignment="0" applyProtection="0"/>
    <xf numFmtId="210" fontId="13" fillId="0" borderId="0" applyFont="0" applyFill="0" applyBorder="0" applyAlignment="0" applyProtection="0"/>
    <xf numFmtId="211" fontId="6" fillId="0" borderId="0" applyFont="0" applyFill="0" applyBorder="0" applyAlignment="0" applyProtection="0"/>
    <xf numFmtId="0" fontId="37" fillId="0" borderId="0" applyFont="0" applyFill="0" applyBorder="0" applyAlignment="0" applyProtection="0"/>
    <xf numFmtId="212" fontId="38" fillId="0" borderId="0" applyFont="0" applyFill="0" applyBorder="0" applyAlignment="0" applyProtection="0"/>
    <xf numFmtId="0" fontId="39" fillId="0" borderId="0">
      <alignment horizontal="center" wrapText="1"/>
      <protection locked="0"/>
    </xf>
    <xf numFmtId="0" fontId="39" fillId="0" borderId="0">
      <alignment horizontal="center" wrapText="1"/>
      <protection locked="0"/>
    </xf>
    <xf numFmtId="0" fontId="39" fillId="0" borderId="0">
      <alignment horizontal="center" wrapText="1"/>
      <protection locked="0"/>
    </xf>
    <xf numFmtId="0" fontId="39" fillId="0" borderId="0">
      <alignment horizontal="center" wrapText="1"/>
      <protection locked="0"/>
    </xf>
    <xf numFmtId="0" fontId="39" fillId="0" borderId="0">
      <alignment horizontal="center" wrapText="1"/>
      <protection locked="0"/>
    </xf>
    <xf numFmtId="0" fontId="13" fillId="0" borderId="0"/>
    <xf numFmtId="0" fontId="39" fillId="0" borderId="0">
      <alignment horizontal="center" wrapText="1"/>
      <protection locked="0"/>
    </xf>
    <xf numFmtId="180" fontId="38" fillId="0" borderId="0" applyFont="0" applyFill="0" applyBorder="0" applyAlignment="0" applyProtection="0"/>
    <xf numFmtId="0" fontId="40" fillId="0" borderId="0" applyFont="0" applyFill="0" applyBorder="0" applyAlignment="0" applyProtection="0"/>
    <xf numFmtId="180" fontId="38" fillId="0" borderId="0" applyFont="0" applyFill="0" applyBorder="0" applyAlignment="0" applyProtection="0"/>
    <xf numFmtId="178" fontId="38" fillId="0" borderId="0" applyFont="0" applyFill="0" applyBorder="0" applyAlignment="0" applyProtection="0"/>
    <xf numFmtId="0" fontId="40" fillId="0" borderId="0" applyFont="0" applyFill="0" applyBorder="0" applyAlignment="0" applyProtection="0"/>
    <xf numFmtId="178" fontId="38" fillId="0" borderId="0" applyFont="0" applyFill="0" applyBorder="0" applyAlignment="0" applyProtection="0"/>
    <xf numFmtId="186" fontId="14" fillId="0" borderId="0" applyFont="0" applyFill="0" applyBorder="0" applyAlignment="0" applyProtection="0"/>
    <xf numFmtId="172" fontId="13" fillId="0" borderId="0"/>
    <xf numFmtId="172" fontId="13" fillId="0" borderId="0"/>
    <xf numFmtId="172" fontId="13" fillId="0" borderId="0" applyFill="0" applyBorder="0" applyAlignment="0" applyProtection="0"/>
    <xf numFmtId="172" fontId="13" fillId="0" borderId="0" applyFill="0" applyBorder="0" applyAlignment="0" applyProtection="0"/>
    <xf numFmtId="0" fontId="13" fillId="0" borderId="0"/>
    <xf numFmtId="186" fontId="14" fillId="0" borderId="0" applyFont="0" applyFill="0" applyBorder="0" applyAlignment="0" applyProtection="0"/>
    <xf numFmtId="0" fontId="41" fillId="7" borderId="0"/>
    <xf numFmtId="0" fontId="41" fillId="7" borderId="0"/>
    <xf numFmtId="0" fontId="41" fillId="7" borderId="0"/>
    <xf numFmtId="0" fontId="41" fillId="7" borderId="0" applyNumberFormat="0" applyBorder="0" applyAlignment="0" applyProtection="0"/>
    <xf numFmtId="0" fontId="41" fillId="7" borderId="0" applyNumberFormat="0" applyBorder="0" applyAlignment="0" applyProtection="0"/>
    <xf numFmtId="0" fontId="13" fillId="0" borderId="0"/>
    <xf numFmtId="0" fontId="41" fillId="7" borderId="0"/>
    <xf numFmtId="0" fontId="41" fillId="7" borderId="0"/>
    <xf numFmtId="0" fontId="41" fillId="7" borderId="0"/>
    <xf numFmtId="0" fontId="41" fillId="7" borderId="0" applyNumberFormat="0" applyBorder="0" applyAlignment="0" applyProtection="0"/>
    <xf numFmtId="0" fontId="41" fillId="7" borderId="0" applyNumberFormat="0" applyBorder="0" applyAlignment="0" applyProtection="0"/>
    <xf numFmtId="0" fontId="13" fillId="0" borderId="0"/>
    <xf numFmtId="0" fontId="41" fillId="6" borderId="0" applyNumberFormat="0" applyBorder="0" applyAlignment="0" applyProtection="0"/>
    <xf numFmtId="0" fontId="41" fillId="7" borderId="0" applyNumberFormat="0" applyBorder="0" applyAlignment="0" applyProtection="0"/>
    <xf numFmtId="0" fontId="13" fillId="0" borderId="0"/>
    <xf numFmtId="0" fontId="42" fillId="0" borderId="0" applyNumberFormat="0" applyFill="0" applyBorder="0" applyAlignment="0" applyProtection="0"/>
    <xf numFmtId="0" fontId="40" fillId="0" borderId="0"/>
    <xf numFmtId="0" fontId="43" fillId="0" borderId="0"/>
    <xf numFmtId="0" fontId="37" fillId="0" borderId="0"/>
    <xf numFmtId="0" fontId="44" fillId="0" borderId="0"/>
    <xf numFmtId="179" fontId="13" fillId="0" borderId="0"/>
    <xf numFmtId="213" fontId="13" fillId="0" borderId="0"/>
    <xf numFmtId="214" fontId="22" fillId="0" borderId="0" applyFill="0" applyBorder="0" applyAlignment="0"/>
    <xf numFmtId="215" fontId="13" fillId="0" borderId="0"/>
    <xf numFmtId="215" fontId="13" fillId="0" borderId="0"/>
    <xf numFmtId="215" fontId="13" fillId="0" borderId="0" applyFill="0" applyBorder="0" applyAlignment="0"/>
    <xf numFmtId="215" fontId="13" fillId="0" borderId="0" applyFill="0" applyBorder="0" applyAlignment="0"/>
    <xf numFmtId="0" fontId="13" fillId="0" borderId="0"/>
    <xf numFmtId="215" fontId="13" fillId="0" borderId="0" applyFill="0" applyBorder="0" applyAlignment="0"/>
    <xf numFmtId="216" fontId="45" fillId="0" borderId="0" applyFill="0" applyBorder="0" applyAlignment="0"/>
    <xf numFmtId="206" fontId="45" fillId="0" borderId="0" applyFill="0" applyBorder="0" applyAlignment="0"/>
    <xf numFmtId="217" fontId="45" fillId="0" borderId="0" applyFill="0" applyBorder="0" applyAlignment="0"/>
    <xf numFmtId="218" fontId="13" fillId="0" borderId="0" applyFill="0" applyBorder="0" applyAlignment="0"/>
    <xf numFmtId="219" fontId="45" fillId="0" borderId="0" applyFill="0" applyBorder="0" applyAlignment="0"/>
    <xf numFmtId="220" fontId="45" fillId="0" borderId="0" applyFill="0" applyBorder="0" applyAlignment="0"/>
    <xf numFmtId="216" fontId="45" fillId="0" borderId="0" applyFill="0" applyBorder="0" applyAlignment="0"/>
    <xf numFmtId="0" fontId="46" fillId="3" borderId="9"/>
    <xf numFmtId="0" fontId="46" fillId="3" borderId="9"/>
    <xf numFmtId="0" fontId="46" fillId="3" borderId="9"/>
    <xf numFmtId="0" fontId="46" fillId="3" borderId="9" applyNumberFormat="0" applyAlignment="0" applyProtection="0"/>
    <xf numFmtId="0" fontId="46" fillId="3" borderId="9" applyNumberFormat="0" applyAlignment="0" applyProtection="0"/>
    <xf numFmtId="0" fontId="13" fillId="0" borderId="0"/>
    <xf numFmtId="0" fontId="46" fillId="3" borderId="9"/>
    <xf numFmtId="0" fontId="46" fillId="3" borderId="9"/>
    <xf numFmtId="0" fontId="46" fillId="3" borderId="9"/>
    <xf numFmtId="0" fontId="46" fillId="3" borderId="9"/>
    <xf numFmtId="0" fontId="46" fillId="3" borderId="9" applyNumberFormat="0" applyAlignment="0" applyProtection="0"/>
    <xf numFmtId="0" fontId="46" fillId="3" borderId="9" applyNumberFormat="0" applyAlignment="0" applyProtection="0"/>
    <xf numFmtId="0" fontId="13" fillId="0" borderId="0"/>
    <xf numFmtId="0" fontId="46" fillId="40" borderId="9" applyNumberFormat="0" applyAlignment="0" applyProtection="0"/>
    <xf numFmtId="0" fontId="46" fillId="3" borderId="9" applyNumberFormat="0" applyAlignment="0" applyProtection="0"/>
    <xf numFmtId="0" fontId="13" fillId="0" borderId="0"/>
    <xf numFmtId="0" fontId="47" fillId="0" borderId="0"/>
    <xf numFmtId="0" fontId="48" fillId="0" borderId="0"/>
    <xf numFmtId="0" fontId="48" fillId="0" borderId="0"/>
    <xf numFmtId="0" fontId="48" fillId="0" borderId="0"/>
    <xf numFmtId="0" fontId="48" fillId="0" borderId="0"/>
    <xf numFmtId="0" fontId="13" fillId="0" borderId="0"/>
    <xf numFmtId="0" fontId="49" fillId="0" borderId="0"/>
    <xf numFmtId="0" fontId="48" fillId="0" borderId="0" applyFill="0" applyBorder="0" applyProtection="0">
      <alignment horizontal="center"/>
      <protection locked="0"/>
    </xf>
    <xf numFmtId="0" fontId="50" fillId="0" borderId="0" applyFill="0" applyBorder="0" applyProtection="0">
      <alignment horizontal="center"/>
    </xf>
    <xf numFmtId="221" fontId="23" fillId="0" borderId="0" applyFont="0" applyFill="0" applyBorder="0" applyAlignment="0" applyProtection="0"/>
    <xf numFmtId="0" fontId="51" fillId="42" borderId="10"/>
    <xf numFmtId="0" fontId="51" fillId="42" borderId="10"/>
    <xf numFmtId="0" fontId="51" fillId="42" borderId="10"/>
    <xf numFmtId="0" fontId="51" fillId="42" borderId="10" applyNumberFormat="0" applyAlignment="0" applyProtection="0"/>
    <xf numFmtId="0" fontId="51" fillId="42" borderId="10" applyNumberFormat="0" applyAlignment="0" applyProtection="0"/>
    <xf numFmtId="0" fontId="13" fillId="0" borderId="0"/>
    <xf numFmtId="0" fontId="51" fillId="42" borderId="10"/>
    <xf numFmtId="0" fontId="51" fillId="42" borderId="10"/>
    <xf numFmtId="0" fontId="51" fillId="42" borderId="10"/>
    <xf numFmtId="0" fontId="51" fillId="42" borderId="10"/>
    <xf numFmtId="0" fontId="51" fillId="42" borderId="10" applyNumberFormat="0" applyAlignment="0" applyProtection="0"/>
    <xf numFmtId="0" fontId="51" fillId="42" borderId="10" applyNumberFormat="0" applyAlignment="0" applyProtection="0"/>
    <xf numFmtId="0" fontId="13" fillId="0" borderId="0"/>
    <xf numFmtId="0" fontId="51" fillId="41" borderId="10" applyNumberFormat="0" applyAlignment="0" applyProtection="0"/>
    <xf numFmtId="0" fontId="51" fillId="42" borderId="10" applyNumberFormat="0" applyAlignment="0" applyProtection="0"/>
    <xf numFmtId="0" fontId="13" fillId="0" borderId="0"/>
    <xf numFmtId="1" fontId="52" fillId="0" borderId="0"/>
    <xf numFmtId="1" fontId="52" fillId="0" borderId="0"/>
    <xf numFmtId="1" fontId="52" fillId="0" borderId="0"/>
    <xf numFmtId="1" fontId="52" fillId="0" borderId="0" applyBorder="0"/>
    <xf numFmtId="1" fontId="52" fillId="0" borderId="0" applyBorder="0"/>
    <xf numFmtId="0" fontId="13" fillId="0" borderId="0"/>
    <xf numFmtId="1" fontId="52" fillId="0" borderId="11" applyBorder="0"/>
    <xf numFmtId="0" fontId="54" fillId="0" borderId="12">
      <alignment horizontal="center"/>
    </xf>
    <xf numFmtId="222" fontId="55" fillId="0" borderId="0"/>
    <xf numFmtId="222" fontId="55" fillId="0" borderId="0"/>
    <xf numFmtId="222" fontId="55" fillId="0" borderId="0"/>
    <xf numFmtId="222" fontId="55" fillId="0" borderId="0"/>
    <xf numFmtId="222" fontId="55" fillId="0" borderId="0"/>
    <xf numFmtId="222" fontId="55" fillId="0" borderId="0"/>
    <xf numFmtId="222" fontId="55" fillId="0" borderId="0"/>
    <xf numFmtId="222" fontId="55" fillId="0" borderId="0"/>
    <xf numFmtId="223" fontId="13" fillId="0" borderId="0"/>
    <xf numFmtId="223" fontId="13" fillId="0" borderId="0"/>
    <xf numFmtId="223" fontId="13" fillId="0" borderId="0"/>
    <xf numFmtId="223" fontId="13" fillId="0" borderId="0" applyFill="0" applyBorder="0" applyAlignment="0" applyProtection="0"/>
    <xf numFmtId="223" fontId="13" fillId="0" borderId="0" applyFill="0" applyBorder="0" applyAlignment="0" applyProtection="0"/>
    <xf numFmtId="0" fontId="13" fillId="0" borderId="0"/>
    <xf numFmtId="41" fontId="13" fillId="0" borderId="0" applyFont="0" applyFill="0" applyBorder="0" applyAlignment="0" applyProtection="0"/>
    <xf numFmtId="219" fontId="45" fillId="0" borderId="0" applyFont="0" applyFill="0" applyBorder="0" applyAlignment="0" applyProtection="0"/>
    <xf numFmtId="224" fontId="56" fillId="0" borderId="0" applyFont="0" applyFill="0" applyBorder="0" applyAlignment="0" applyProtection="0"/>
    <xf numFmtId="39" fontId="57" fillId="0" borderId="0" applyFont="0" applyFill="0" applyBorder="0" applyAlignment="0" applyProtection="0"/>
    <xf numFmtId="225" fontId="58" fillId="0" borderId="0" applyFont="0" applyFill="0" applyBorder="0" applyAlignment="0" applyProtection="0"/>
    <xf numFmtId="226" fontId="13" fillId="0" borderId="0"/>
    <xf numFmtId="226" fontId="13" fillId="0" borderId="0"/>
    <xf numFmtId="43" fontId="29" fillId="0" borderId="0" applyFont="0" applyFill="0" applyBorder="0" applyAlignment="0" applyProtection="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59" fillId="0" borderId="0" applyFill="0" applyBorder="0" applyAlignment="0" applyProtection="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59" fillId="0" borderId="0" applyFill="0" applyBorder="0" applyAlignment="0" applyProtection="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59" fillId="0" borderId="0" applyFill="0" applyBorder="0" applyAlignment="0" applyProtection="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59" fillId="0" borderId="0" applyFill="0" applyBorder="0" applyAlignment="0" applyProtection="0"/>
    <xf numFmtId="226" fontId="59" fillId="0" borderId="0" applyFill="0" applyBorder="0" applyAlignment="0" applyProtection="0"/>
    <xf numFmtId="190" fontId="13" fillId="0" borderId="0" applyFont="0" applyFill="0" applyBorder="0" applyAlignment="0" applyProtection="0"/>
    <xf numFmtId="226" fontId="13" fillId="0" borderId="0"/>
    <xf numFmtId="43" fontId="13" fillId="0" borderId="0" applyFont="0" applyFill="0" applyBorder="0" applyAlignment="0" applyProtection="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13" fillId="0" borderId="0"/>
    <xf numFmtId="227" fontId="13" fillId="0" borderId="0"/>
    <xf numFmtId="227" fontId="13" fillId="0" borderId="0"/>
    <xf numFmtId="227" fontId="13" fillId="0" borderId="0"/>
    <xf numFmtId="227" fontId="13" fillId="0" borderId="0" applyFill="0" applyBorder="0" applyAlignment="0" applyProtection="0"/>
    <xf numFmtId="227" fontId="13" fillId="0" borderId="0" applyFill="0" applyBorder="0" applyAlignment="0" applyProtection="0"/>
    <xf numFmtId="0" fontId="13" fillId="0" borderId="0"/>
    <xf numFmtId="227"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60" fillId="0" borderId="0" applyFill="0" applyBorder="0" applyAlignment="0" applyProtection="0"/>
    <xf numFmtId="226" fontId="59" fillId="0" borderId="0" applyFill="0" applyBorder="0" applyAlignment="0" applyProtection="0"/>
    <xf numFmtId="228" fontId="61" fillId="0" borderId="0" applyFont="0" applyFill="0" applyBorder="0" applyAlignment="0" applyProtection="0"/>
    <xf numFmtId="226" fontId="13" fillId="0" borderId="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226" fontId="13" fillId="0" borderId="0" applyFill="0" applyBorder="0" applyAlignment="0" applyProtection="0"/>
    <xf numFmtId="226" fontId="59" fillId="0" borderId="0" applyFill="0" applyBorder="0" applyAlignment="0" applyProtection="0"/>
    <xf numFmtId="228" fontId="61" fillId="0" borderId="0" applyFont="0" applyFill="0" applyBorder="0" applyAlignment="0" applyProtection="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226" fontId="59" fillId="0" borderId="0" applyFill="0" applyBorder="0" applyAlignment="0" applyProtection="0"/>
    <xf numFmtId="228" fontId="61" fillId="0" borderId="0" applyFont="0" applyFill="0" applyBorder="0" applyAlignment="0" applyProtection="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226" fontId="59" fillId="0" borderId="0" applyFill="0" applyBorder="0" applyAlignment="0" applyProtection="0"/>
    <xf numFmtId="226" fontId="59" fillId="0" borderId="0" applyFill="0" applyBorder="0" applyAlignment="0" applyProtection="0"/>
    <xf numFmtId="43" fontId="62" fillId="0" borderId="0" applyFont="0" applyFill="0" applyBorder="0" applyAlignment="0" applyProtection="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43" fontId="62" fillId="0" borderId="0" applyFont="0" applyFill="0" applyBorder="0" applyAlignment="0" applyProtection="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226" fontId="59" fillId="0" borderId="0" applyFill="0" applyBorder="0" applyAlignment="0" applyProtection="0"/>
    <xf numFmtId="226" fontId="13" fillId="0" borderId="0"/>
    <xf numFmtId="226" fontId="13" fillId="0" borderId="0"/>
    <xf numFmtId="226" fontId="13" fillId="0" borderId="0"/>
    <xf numFmtId="226" fontId="13" fillId="0" borderId="0" applyFill="0" applyBorder="0" applyAlignment="0" applyProtection="0"/>
    <xf numFmtId="226" fontId="13" fillId="0" borderId="0" applyFill="0" applyBorder="0" applyAlignment="0" applyProtection="0"/>
    <xf numFmtId="0" fontId="13" fillId="0" borderId="0"/>
    <xf numFmtId="43" fontId="29" fillId="0" borderId="0" applyFont="0" applyFill="0" applyBorder="0" applyAlignment="0" applyProtection="0"/>
    <xf numFmtId="226" fontId="13" fillId="0" borderId="0" applyFill="0" applyBorder="0" applyAlignment="0" applyProtection="0"/>
    <xf numFmtId="226" fontId="59" fillId="0" borderId="0" applyFill="0" applyBorder="0" applyAlignment="0" applyProtection="0"/>
    <xf numFmtId="226" fontId="59" fillId="0" borderId="0" applyFill="0" applyBorder="0" applyAlignment="0" applyProtection="0"/>
    <xf numFmtId="226" fontId="59" fillId="0" borderId="0" applyFill="0" applyBorder="0" applyAlignment="0" applyProtection="0"/>
    <xf numFmtId="226" fontId="59" fillId="0" borderId="0" applyFill="0" applyBorder="0" applyAlignment="0" applyProtection="0"/>
    <xf numFmtId="229" fontId="62" fillId="0" borderId="0"/>
    <xf numFmtId="3" fontId="13" fillId="0" borderId="0" applyFont="0" applyFill="0" applyBorder="0" applyAlignment="0" applyProtection="0"/>
    <xf numFmtId="3" fontId="13" fillId="0" borderId="0"/>
    <xf numFmtId="3" fontId="13" fillId="0" borderId="0"/>
    <xf numFmtId="3" fontId="13" fillId="0" borderId="0"/>
    <xf numFmtId="3" fontId="13" fillId="0" borderId="0" applyFill="0" applyAlignment="0" applyProtection="0"/>
    <xf numFmtId="3" fontId="13" fillId="0" borderId="0" applyFill="0" applyAlignment="0" applyProtection="0"/>
    <xf numFmtId="0" fontId="13" fillId="0" borderId="0"/>
    <xf numFmtId="3" fontId="13" fillId="0" borderId="0" applyFill="0" applyAlignment="0" applyProtection="0"/>
    <xf numFmtId="3" fontId="13" fillId="0" borderId="0"/>
    <xf numFmtId="3" fontId="13" fillId="0" borderId="0"/>
    <xf numFmtId="3" fontId="13" fillId="0" borderId="0" applyFill="0" applyBorder="0" applyAlignment="0" applyProtection="0"/>
    <xf numFmtId="3" fontId="13" fillId="0" borderId="0" applyFill="0" applyBorder="0" applyAlignment="0" applyProtection="0"/>
    <xf numFmtId="0" fontId="13" fillId="0" borderId="0"/>
    <xf numFmtId="3" fontId="13" fillId="0" borderId="0" applyFont="0" applyFill="0" applyBorder="0" applyAlignment="0" applyProtection="0"/>
    <xf numFmtId="0" fontId="63" fillId="0" borderId="0" applyFill="0" applyBorder="0" applyAlignment="0" applyProtection="0">
      <protection locked="0"/>
    </xf>
    <xf numFmtId="0" fontId="64" fillId="0" borderId="0" applyNumberFormat="0" applyAlignment="0">
      <alignment horizontal="left"/>
    </xf>
    <xf numFmtId="0" fontId="64" fillId="0" borderId="0"/>
    <xf numFmtId="0" fontId="64" fillId="0" borderId="0"/>
    <xf numFmtId="0" fontId="64" fillId="0" borderId="0" applyNumberFormat="0" applyAlignment="0"/>
    <xf numFmtId="0" fontId="64" fillId="0" borderId="0" applyNumberFormat="0" applyAlignment="0"/>
    <xf numFmtId="0" fontId="13" fillId="0" borderId="0"/>
    <xf numFmtId="0" fontId="64" fillId="0" borderId="0" applyNumberFormat="0" applyAlignment="0">
      <alignment horizontal="left"/>
    </xf>
    <xf numFmtId="0" fontId="65" fillId="0" borderId="0"/>
    <xf numFmtId="0" fontId="65" fillId="0" borderId="0"/>
    <xf numFmtId="0" fontId="65" fillId="0" borderId="0"/>
    <xf numFmtId="0" fontId="65" fillId="0" borderId="0" applyNumberFormat="0" applyAlignment="0"/>
    <xf numFmtId="0" fontId="65" fillId="0" borderId="0" applyNumberFormat="0" applyAlignment="0"/>
    <xf numFmtId="0" fontId="13" fillId="0" borderId="0"/>
    <xf numFmtId="0" fontId="66" fillId="0" borderId="0" applyNumberFormat="0" applyAlignment="0"/>
    <xf numFmtId="216" fontId="45" fillId="0" borderId="0" applyFont="0" applyFill="0" applyBorder="0" applyAlignment="0" applyProtection="0"/>
    <xf numFmtId="230" fontId="13" fillId="0" borderId="0" applyFont="0" applyFill="0" applyBorder="0" applyAlignment="0" applyProtection="0"/>
    <xf numFmtId="231" fontId="57" fillId="0" borderId="0" applyFont="0" applyFill="0" applyBorder="0" applyAlignment="0" applyProtection="0"/>
    <xf numFmtId="232" fontId="13" fillId="0" borderId="0" applyFont="0" applyFill="0" applyBorder="0" applyAlignment="0" applyProtection="0"/>
    <xf numFmtId="233" fontId="13" fillId="0" borderId="0" applyFont="0" applyFill="0" applyBorder="0" applyAlignment="0" applyProtection="0"/>
    <xf numFmtId="234" fontId="13" fillId="0" borderId="0"/>
    <xf numFmtId="234" fontId="13" fillId="0" borderId="0"/>
    <xf numFmtId="234" fontId="13" fillId="0" borderId="0"/>
    <xf numFmtId="234" fontId="13" fillId="0" borderId="0" applyFill="0" applyAlignment="0" applyProtection="0"/>
    <xf numFmtId="234" fontId="13" fillId="0" borderId="0" applyFill="0" applyAlignment="0" applyProtection="0"/>
    <xf numFmtId="0" fontId="13" fillId="0" borderId="0"/>
    <xf numFmtId="234" fontId="13" fillId="0" borderId="0" applyFill="0" applyAlignment="0" applyProtection="0"/>
    <xf numFmtId="234" fontId="13" fillId="0" borderId="0"/>
    <xf numFmtId="234" fontId="13" fillId="0" borderId="0"/>
    <xf numFmtId="234" fontId="13" fillId="0" borderId="0" applyFill="0" applyBorder="0" applyAlignment="0" applyProtection="0"/>
    <xf numFmtId="234" fontId="13" fillId="0" borderId="0" applyFill="0" applyBorder="0" applyAlignment="0" applyProtection="0"/>
    <xf numFmtId="0" fontId="13" fillId="0" borderId="0"/>
    <xf numFmtId="233" fontId="13" fillId="0" borderId="0" applyFont="0" applyFill="0" applyBorder="0" applyAlignment="0" applyProtection="0"/>
    <xf numFmtId="235" fontId="13" fillId="0" borderId="0"/>
    <xf numFmtId="0" fontId="13" fillId="0" borderId="0" applyNumberFormat="0" applyFill="0" applyBorder="0" applyProtection="0">
      <alignment horizontal="left"/>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xf numFmtId="0" fontId="13" fillId="0" borderId="0"/>
    <xf numFmtId="0" fontId="13" fillId="0" borderId="0"/>
    <xf numFmtId="0" fontId="13" fillId="0" borderId="0" applyFill="0" applyAlignment="0" applyProtection="0"/>
    <xf numFmtId="0" fontId="13" fillId="0" borderId="0" applyFill="0" applyAlignment="0" applyProtection="0"/>
    <xf numFmtId="0" fontId="13" fillId="0" borderId="0"/>
    <xf numFmtId="0" fontId="13" fillId="0" borderId="0" applyFill="0" applyAlignment="0" applyProtection="0"/>
    <xf numFmtId="0" fontId="13" fillId="0" borderId="0"/>
    <xf numFmtId="0" fontId="13" fillId="0" borderId="0"/>
    <xf numFmtId="0" fontId="13" fillId="0" borderId="0" applyFill="0" applyBorder="0" applyAlignment="0" applyProtection="0"/>
    <xf numFmtId="0" fontId="13" fillId="0" borderId="0" applyFill="0" applyBorder="0" applyAlignment="0" applyProtection="0"/>
    <xf numFmtId="0" fontId="13" fillId="0" borderId="0"/>
    <xf numFmtId="14" fontId="53" fillId="0" borderId="0" applyFill="0" applyBorder="0" applyAlignment="0"/>
    <xf numFmtId="0" fontId="13" fillId="0" borderId="0" applyFont="0" applyFill="0" applyBorder="0" applyAlignment="0" applyProtection="0"/>
    <xf numFmtId="236" fontId="22" fillId="0" borderId="0" applyFont="0" applyFill="0" applyBorder="0" applyAlignment="0" applyProtection="0"/>
    <xf numFmtId="237" fontId="22" fillId="0" borderId="0" applyFont="0" applyFill="0" applyBorder="0" applyAlignment="0" applyProtection="0"/>
    <xf numFmtId="238" fontId="13" fillId="0" borderId="0"/>
    <xf numFmtId="3" fontId="61" fillId="0" borderId="0" applyFont="0" applyBorder="0" applyAlignment="0"/>
    <xf numFmtId="0" fontId="23" fillId="0" borderId="13">
      <alignment horizontal="left"/>
    </xf>
    <xf numFmtId="0" fontId="23" fillId="0" borderId="13">
      <alignment horizontal="left"/>
    </xf>
    <xf numFmtId="0" fontId="23" fillId="0" borderId="13">
      <alignment horizontal="left"/>
    </xf>
    <xf numFmtId="0" fontId="23" fillId="0" borderId="13">
      <alignment horizontal="left"/>
    </xf>
    <xf numFmtId="0" fontId="23" fillId="0" borderId="13">
      <alignment horizontal="left"/>
    </xf>
    <xf numFmtId="0" fontId="13" fillId="0" borderId="0"/>
    <xf numFmtId="0" fontId="23" fillId="0" borderId="14">
      <alignment horizontal="left"/>
    </xf>
    <xf numFmtId="219" fontId="45" fillId="0" borderId="0" applyFill="0" applyBorder="0" applyAlignment="0"/>
    <xf numFmtId="216" fontId="45" fillId="0" borderId="0" applyFill="0" applyBorder="0" applyAlignment="0"/>
    <xf numFmtId="219" fontId="45" fillId="0" borderId="0" applyFill="0" applyBorder="0" applyAlignment="0"/>
    <xf numFmtId="220" fontId="45" fillId="0" borderId="0" applyFill="0" applyBorder="0" applyAlignment="0"/>
    <xf numFmtId="216" fontId="45" fillId="0" borderId="0" applyFill="0" applyBorder="0" applyAlignment="0"/>
    <xf numFmtId="0" fontId="67" fillId="0" borderId="0" applyNumberFormat="0" applyAlignment="0">
      <alignment horizontal="left"/>
    </xf>
    <xf numFmtId="0" fontId="67" fillId="0" borderId="0"/>
    <xf numFmtId="0" fontId="67" fillId="0" borderId="0"/>
    <xf numFmtId="0" fontId="67" fillId="0" borderId="0" applyNumberFormat="0" applyAlignment="0"/>
    <xf numFmtId="0" fontId="67" fillId="0" borderId="0" applyNumberFormat="0" applyAlignment="0"/>
    <xf numFmtId="0" fontId="13" fillId="0" borderId="0"/>
    <xf numFmtId="0" fontId="67" fillId="0" borderId="0" applyNumberFormat="0" applyAlignment="0">
      <alignment horizontal="left"/>
    </xf>
    <xf numFmtId="239" fontId="61" fillId="0" borderId="0" applyFont="0" applyFill="0" applyBorder="0" applyAlignment="0" applyProtection="0"/>
    <xf numFmtId="226" fontId="13" fillId="0" borderId="0"/>
    <xf numFmtId="0" fontId="13" fillId="0" borderId="0"/>
    <xf numFmtId="0" fontId="68" fillId="0" borderId="0"/>
    <xf numFmtId="0" fontId="29" fillId="0" borderId="0"/>
    <xf numFmtId="0" fontId="29" fillId="0" borderId="0"/>
    <xf numFmtId="0" fontId="29" fillId="0" borderId="0"/>
    <xf numFmtId="0" fontId="13" fillId="0" borderId="0"/>
    <xf numFmtId="0" fontId="13" fillId="0" borderId="0"/>
    <xf numFmtId="0" fontId="13" fillId="0" borderId="0"/>
    <xf numFmtId="0" fontId="68" fillId="0" borderId="0"/>
    <xf numFmtId="0" fontId="68" fillId="0" borderId="0"/>
    <xf numFmtId="0" fontId="13" fillId="0" borderId="0"/>
    <xf numFmtId="0" fontId="29" fillId="0" borderId="0"/>
    <xf numFmtId="226" fontId="13" fillId="0" borderId="0" applyFill="0" applyBorder="0" applyAlignment="0" applyProtection="0"/>
    <xf numFmtId="0" fontId="69" fillId="0" borderId="0"/>
    <xf numFmtId="0" fontId="69" fillId="0" borderId="0"/>
    <xf numFmtId="0" fontId="69" fillId="0" borderId="0"/>
    <xf numFmtId="0" fontId="69" fillId="0" borderId="0" applyNumberFormat="0" applyFill="0" applyBorder="0" applyAlignment="0" applyProtection="0"/>
    <xf numFmtId="0" fontId="69" fillId="0" borderId="0" applyNumberFormat="0" applyFill="0" applyBorder="0" applyAlignment="0" applyProtection="0"/>
    <xf numFmtId="0" fontId="13" fillId="0" borderId="0"/>
    <xf numFmtId="0" fontId="69" fillId="0" borderId="0"/>
    <xf numFmtId="0" fontId="69" fillId="0" borderId="0"/>
    <xf numFmtId="0" fontId="69" fillId="0" borderId="0"/>
    <xf numFmtId="0" fontId="69" fillId="0" borderId="0" applyNumberFormat="0" applyFill="0" applyBorder="0" applyAlignment="0" applyProtection="0"/>
    <xf numFmtId="0" fontId="69" fillId="0" borderId="0" applyNumberFormat="0" applyFill="0" applyBorder="0" applyAlignment="0" applyProtection="0"/>
    <xf numFmtId="0" fontId="13" fillId="0" borderId="0"/>
    <xf numFmtId="0" fontId="69" fillId="0" borderId="0" applyNumberFormat="0" applyFill="0" applyBorder="0" applyAlignment="0" applyProtection="0"/>
    <xf numFmtId="0" fontId="69" fillId="0" borderId="0" applyNumberFormat="0" applyFill="0" applyBorder="0" applyAlignment="0" applyProtection="0"/>
    <xf numFmtId="0" fontId="13" fillId="0" borderId="0"/>
    <xf numFmtId="3" fontId="61" fillId="0" borderId="0" applyFont="0" applyBorder="0" applyAlignment="0"/>
    <xf numFmtId="2" fontId="13" fillId="0" borderId="0" applyFont="0" applyFill="0" applyBorder="0" applyAlignment="0" applyProtection="0"/>
    <xf numFmtId="2" fontId="13" fillId="0" borderId="0"/>
    <xf numFmtId="2" fontId="13" fillId="0" borderId="0"/>
    <xf numFmtId="2" fontId="13" fillId="0" borderId="0"/>
    <xf numFmtId="2" fontId="13" fillId="0" borderId="0" applyFill="0" applyAlignment="0" applyProtection="0"/>
    <xf numFmtId="2" fontId="13" fillId="0" borderId="0" applyFill="0" applyAlignment="0" applyProtection="0"/>
    <xf numFmtId="0" fontId="13" fillId="0" borderId="0"/>
    <xf numFmtId="2" fontId="13" fillId="0" borderId="0" applyFill="0" applyAlignment="0" applyProtection="0"/>
    <xf numFmtId="2" fontId="13" fillId="0" borderId="0"/>
    <xf numFmtId="2" fontId="13" fillId="0" borderId="0"/>
    <xf numFmtId="2" fontId="13" fillId="0" borderId="0" applyFill="0" applyBorder="0" applyAlignment="0" applyProtection="0"/>
    <xf numFmtId="2" fontId="13" fillId="0" borderId="0" applyFill="0" applyBorder="0" applyAlignment="0" applyProtection="0"/>
    <xf numFmtId="0" fontId="13" fillId="0" borderId="0"/>
    <xf numFmtId="2" fontId="13" fillId="0" borderId="0" applyFont="0" applyFill="0" applyBorder="0" applyAlignment="0" applyProtection="0"/>
    <xf numFmtId="0" fontId="70" fillId="9" borderId="0"/>
    <xf numFmtId="0" fontId="70" fillId="9" borderId="0"/>
    <xf numFmtId="0" fontId="70" fillId="9" borderId="0"/>
    <xf numFmtId="0" fontId="70" fillId="9" borderId="0" applyNumberFormat="0" applyBorder="0" applyAlignment="0" applyProtection="0"/>
    <xf numFmtId="0" fontId="70" fillId="9" borderId="0" applyNumberFormat="0" applyBorder="0" applyAlignment="0" applyProtection="0"/>
    <xf numFmtId="0" fontId="13" fillId="0" borderId="0"/>
    <xf numFmtId="0" fontId="70" fillId="9" borderId="0"/>
    <xf numFmtId="0" fontId="70" fillId="9" borderId="0"/>
    <xf numFmtId="0" fontId="70" fillId="9" borderId="0"/>
    <xf numFmtId="0" fontId="70" fillId="9" borderId="0" applyNumberFormat="0" applyBorder="0" applyAlignment="0" applyProtection="0"/>
    <xf numFmtId="0" fontId="70" fillId="9" borderId="0" applyNumberFormat="0" applyBorder="0" applyAlignment="0" applyProtection="0"/>
    <xf numFmtId="0" fontId="13" fillId="0" borderId="0"/>
    <xf numFmtId="0" fontId="70" fillId="8" borderId="0" applyNumberFormat="0" applyBorder="0" applyAlignment="0" applyProtection="0"/>
    <xf numFmtId="0" fontId="70" fillId="9" borderId="0" applyNumberFormat="0" applyBorder="0" applyAlignment="0" applyProtection="0"/>
    <xf numFmtId="0" fontId="13" fillId="0" borderId="0"/>
    <xf numFmtId="38" fontId="36" fillId="2" borderId="0" applyNumberFormat="0" applyBorder="0" applyAlignment="0" applyProtection="0"/>
    <xf numFmtId="0" fontId="36" fillId="43" borderId="0"/>
    <xf numFmtId="0" fontId="36" fillId="43" borderId="0"/>
    <xf numFmtId="0" fontId="36" fillId="43" borderId="0" applyNumberFormat="0" applyBorder="0" applyAlignment="0" applyProtection="0"/>
    <xf numFmtId="0" fontId="36" fillId="43" borderId="0" applyNumberFormat="0" applyBorder="0" applyAlignment="0" applyProtection="0"/>
    <xf numFmtId="0" fontId="13" fillId="0" borderId="0"/>
    <xf numFmtId="38" fontId="36" fillId="44" borderId="0" applyNumberFormat="0" applyBorder="0" applyAlignment="0" applyProtection="0"/>
    <xf numFmtId="240" fontId="71" fillId="2" borderId="0" applyBorder="0" applyProtection="0"/>
    <xf numFmtId="0" fontId="72" fillId="45" borderId="0"/>
    <xf numFmtId="0" fontId="73" fillId="0" borderId="0">
      <alignment horizontal="left"/>
    </xf>
    <xf numFmtId="0" fontId="74" fillId="0" borderId="0">
      <alignment horizontal="left"/>
    </xf>
    <xf numFmtId="0" fontId="74" fillId="0" borderId="0">
      <alignment horizontal="left"/>
    </xf>
    <xf numFmtId="0" fontId="74" fillId="0" borderId="0">
      <alignment horizontal="left"/>
    </xf>
    <xf numFmtId="0" fontId="74" fillId="0" borderId="0">
      <alignment horizontal="left"/>
    </xf>
    <xf numFmtId="0" fontId="13" fillId="0" borderId="0"/>
    <xf numFmtId="0" fontId="75" fillId="0" borderId="0">
      <alignment horizontal="left"/>
    </xf>
    <xf numFmtId="0" fontId="74" fillId="0" borderId="15" applyNumberFormat="0" applyAlignment="0" applyProtection="0">
      <alignment horizontal="left" vertical="center"/>
    </xf>
    <xf numFmtId="0" fontId="74" fillId="0" borderId="16"/>
    <xf numFmtId="0" fontId="74" fillId="0" borderId="16"/>
    <xf numFmtId="0" fontId="74" fillId="0" borderId="16" applyNumberFormat="0" applyAlignment="0" applyProtection="0"/>
    <xf numFmtId="0" fontId="74" fillId="0" borderId="16" applyNumberFormat="0" applyAlignment="0" applyProtection="0"/>
    <xf numFmtId="0" fontId="13" fillId="0" borderId="0"/>
    <xf numFmtId="0" fontId="74" fillId="0" borderId="15" applyNumberFormat="0" applyAlignment="0" applyProtection="0">
      <alignment horizontal="left" vertical="center"/>
    </xf>
    <xf numFmtId="0" fontId="74" fillId="0" borderId="17">
      <alignment horizontal="left" vertical="center"/>
    </xf>
    <xf numFmtId="0" fontId="74" fillId="0" borderId="18">
      <alignment horizontal="left" vertical="center"/>
    </xf>
    <xf numFmtId="0" fontId="74" fillId="0" borderId="18">
      <alignment horizontal="left" vertical="center"/>
    </xf>
    <xf numFmtId="0" fontId="74" fillId="0" borderId="18">
      <alignment horizontal="left" vertical="center"/>
    </xf>
    <xf numFmtId="0" fontId="74" fillId="0" borderId="18">
      <alignment horizontal="left" vertical="center"/>
    </xf>
    <xf numFmtId="0" fontId="13" fillId="0" borderId="0"/>
    <xf numFmtId="0" fontId="74" fillId="0" borderId="17">
      <alignment horizontal="left" vertical="center"/>
    </xf>
    <xf numFmtId="0" fontId="77" fillId="0" borderId="19"/>
    <xf numFmtId="0" fontId="77" fillId="0" borderId="19"/>
    <xf numFmtId="0" fontId="76" fillId="0" borderId="0"/>
    <xf numFmtId="0" fontId="76" fillId="0" borderId="0"/>
    <xf numFmtId="0" fontId="76" fillId="0" borderId="0"/>
    <xf numFmtId="0" fontId="76" fillId="0" borderId="0" applyNumberFormat="0" applyFill="0" applyAlignment="0" applyProtection="0"/>
    <xf numFmtId="0" fontId="76" fillId="0" borderId="0" applyNumberFormat="0" applyFill="0" applyAlignment="0" applyProtection="0"/>
    <xf numFmtId="0" fontId="13" fillId="0" borderId="0"/>
    <xf numFmtId="0" fontId="77" fillId="0" borderId="19"/>
    <xf numFmtId="0" fontId="77" fillId="0" borderId="19" applyNumberFormat="0" applyFill="0" applyAlignment="0" applyProtection="0"/>
    <xf numFmtId="0" fontId="77" fillId="0" borderId="19" applyNumberFormat="0" applyFill="0" applyAlignment="0" applyProtection="0"/>
    <xf numFmtId="0" fontId="13" fillId="0" borderId="0"/>
    <xf numFmtId="0" fontId="76" fillId="0" borderId="0" applyNumberFormat="0" applyFill="0" applyAlignment="0" applyProtection="0"/>
    <xf numFmtId="0" fontId="77" fillId="0" borderId="19"/>
    <xf numFmtId="0" fontId="77" fillId="0" borderId="19"/>
    <xf numFmtId="0" fontId="77" fillId="0" borderId="19"/>
    <xf numFmtId="0" fontId="77" fillId="0" borderId="19" applyNumberFormat="0" applyFill="0" applyAlignment="0" applyProtection="0"/>
    <xf numFmtId="0" fontId="77" fillId="0" borderId="19" applyNumberFormat="0" applyFill="0" applyAlignment="0" applyProtection="0"/>
    <xf numFmtId="0" fontId="13" fillId="0" borderId="0"/>
    <xf numFmtId="0" fontId="77" fillId="0" borderId="19" applyNumberFormat="0" applyFill="0" applyAlignment="0" applyProtection="0"/>
    <xf numFmtId="0" fontId="77" fillId="0" borderId="19" applyNumberFormat="0" applyFill="0" applyAlignment="0" applyProtection="0"/>
    <xf numFmtId="0" fontId="13" fillId="0" borderId="0"/>
    <xf numFmtId="0" fontId="78" fillId="0" borderId="20"/>
    <xf numFmtId="0" fontId="78" fillId="0" borderId="20"/>
    <xf numFmtId="0" fontId="74" fillId="0" borderId="0"/>
    <xf numFmtId="0" fontId="74" fillId="0" borderId="0"/>
    <xf numFmtId="0" fontId="74" fillId="0" borderId="0"/>
    <xf numFmtId="0" fontId="74" fillId="0" borderId="0" applyNumberFormat="0" applyFill="0" applyAlignment="0" applyProtection="0"/>
    <xf numFmtId="0" fontId="74" fillId="0" borderId="0" applyNumberFormat="0" applyFill="0" applyAlignment="0" applyProtection="0"/>
    <xf numFmtId="0" fontId="13" fillId="0" borderId="0"/>
    <xf numFmtId="0" fontId="78" fillId="0" borderId="20"/>
    <xf numFmtId="0" fontId="78" fillId="0" borderId="20" applyNumberFormat="0" applyFill="0" applyAlignment="0" applyProtection="0"/>
    <xf numFmtId="0" fontId="78" fillId="0" borderId="20" applyNumberFormat="0" applyFill="0" applyAlignment="0" applyProtection="0"/>
    <xf numFmtId="0" fontId="13" fillId="0" borderId="0"/>
    <xf numFmtId="0" fontId="74" fillId="0" borderId="0" applyNumberFormat="0" applyFill="0" applyAlignment="0" applyProtection="0"/>
    <xf numFmtId="0" fontId="78" fillId="0" borderId="20"/>
    <xf numFmtId="0" fontId="78" fillId="0" borderId="20"/>
    <xf numFmtId="0" fontId="78" fillId="0" borderId="20"/>
    <xf numFmtId="0" fontId="78" fillId="0" borderId="20" applyNumberFormat="0" applyFill="0" applyAlignment="0" applyProtection="0"/>
    <xf numFmtId="0" fontId="78" fillId="0" borderId="20" applyNumberFormat="0" applyFill="0" applyAlignment="0" applyProtection="0"/>
    <xf numFmtId="0" fontId="13" fillId="0" borderId="0"/>
    <xf numFmtId="0" fontId="78" fillId="0" borderId="20" applyNumberFormat="0" applyFill="0" applyAlignment="0" applyProtection="0"/>
    <xf numFmtId="0" fontId="78" fillId="0" borderId="20" applyNumberFormat="0" applyFill="0" applyAlignment="0" applyProtection="0"/>
    <xf numFmtId="0" fontId="13" fillId="0" borderId="0"/>
    <xf numFmtId="0" fontId="79" fillId="0" borderId="21"/>
    <xf numFmtId="0" fontId="79" fillId="0" borderId="21"/>
    <xf numFmtId="0" fontId="79" fillId="0" borderId="21"/>
    <xf numFmtId="0" fontId="79" fillId="0" borderId="21" applyNumberFormat="0" applyFill="0" applyAlignment="0" applyProtection="0"/>
    <xf numFmtId="0" fontId="79" fillId="0" borderId="21" applyNumberFormat="0" applyFill="0" applyAlignment="0" applyProtection="0"/>
    <xf numFmtId="0" fontId="13" fillId="0" borderId="0"/>
    <xf numFmtId="0" fontId="79" fillId="0" borderId="21"/>
    <xf numFmtId="0" fontId="79" fillId="0" borderId="21"/>
    <xf numFmtId="0" fontId="79" fillId="0" borderId="21"/>
    <xf numFmtId="0" fontId="79" fillId="0" borderId="21"/>
    <xf numFmtId="0" fontId="79" fillId="0" borderId="21" applyNumberFormat="0" applyFill="0" applyAlignment="0" applyProtection="0"/>
    <xf numFmtId="0" fontId="79" fillId="0" borderId="21" applyNumberFormat="0" applyFill="0" applyAlignment="0" applyProtection="0"/>
    <xf numFmtId="0" fontId="13" fillId="0" borderId="0"/>
    <xf numFmtId="0" fontId="79" fillId="0" borderId="21" applyNumberFormat="0" applyFill="0" applyAlignment="0" applyProtection="0"/>
    <xf numFmtId="0" fontId="79" fillId="0" borderId="21" applyNumberFormat="0" applyFill="0" applyAlignment="0" applyProtection="0"/>
    <xf numFmtId="0" fontId="13" fillId="0" borderId="0"/>
    <xf numFmtId="0" fontId="79" fillId="0" borderId="0"/>
    <xf numFmtId="0" fontId="79" fillId="0" borderId="0"/>
    <xf numFmtId="0" fontId="79" fillId="0" borderId="0"/>
    <xf numFmtId="0" fontId="79" fillId="0" borderId="0" applyNumberFormat="0" applyFill="0" applyBorder="0" applyAlignment="0" applyProtection="0"/>
    <xf numFmtId="0" fontId="79" fillId="0" borderId="0" applyNumberFormat="0" applyFill="0" applyBorder="0" applyAlignment="0" applyProtection="0"/>
    <xf numFmtId="0" fontId="13" fillId="0" borderId="0"/>
    <xf numFmtId="0" fontId="79" fillId="0" borderId="0"/>
    <xf numFmtId="0" fontId="79" fillId="0" borderId="0"/>
    <xf numFmtId="0" fontId="79" fillId="0" borderId="0"/>
    <xf numFmtId="0" fontId="79" fillId="0" borderId="0" applyNumberFormat="0" applyFill="0" applyBorder="0" applyAlignment="0" applyProtection="0"/>
    <xf numFmtId="0" fontId="79" fillId="0" borderId="0" applyNumberFormat="0" applyFill="0" applyBorder="0" applyAlignment="0" applyProtection="0"/>
    <xf numFmtId="0" fontId="13" fillId="0" borderId="0"/>
    <xf numFmtId="0" fontId="79" fillId="0" borderId="0" applyNumberFormat="0" applyFill="0" applyBorder="0" applyAlignment="0" applyProtection="0"/>
    <xf numFmtId="0" fontId="79" fillId="0" borderId="0" applyNumberFormat="0" applyFill="0" applyBorder="0" applyAlignment="0" applyProtection="0"/>
    <xf numFmtId="0" fontId="13" fillId="0" borderId="0"/>
    <xf numFmtId="0" fontId="50" fillId="0" borderId="0" applyFill="0" applyAlignment="0" applyProtection="0">
      <protection locked="0"/>
    </xf>
    <xf numFmtId="0" fontId="50" fillId="0" borderId="8" applyFill="0" applyAlignment="0" applyProtection="0">
      <protection locked="0"/>
    </xf>
    <xf numFmtId="0" fontId="76" fillId="0" borderId="0" applyProtection="0"/>
    <xf numFmtId="241" fontId="14" fillId="0" borderId="0">
      <protection locked="0"/>
    </xf>
    <xf numFmtId="241" fontId="14" fillId="0" borderId="0">
      <protection locked="0"/>
    </xf>
    <xf numFmtId="241" fontId="14" fillId="0" borderId="0">
      <protection locked="0"/>
    </xf>
    <xf numFmtId="241" fontId="14" fillId="0" borderId="0">
      <protection locked="0"/>
    </xf>
    <xf numFmtId="241" fontId="14" fillId="0" borderId="0">
      <protection locked="0"/>
    </xf>
    <xf numFmtId="0" fontId="13" fillId="0" borderId="0"/>
    <xf numFmtId="242" fontId="14" fillId="0" borderId="0">
      <protection locked="0"/>
    </xf>
    <xf numFmtId="0" fontId="74" fillId="0" borderId="0" applyProtection="0"/>
    <xf numFmtId="241" fontId="14" fillId="0" borderId="0">
      <protection locked="0"/>
    </xf>
    <xf numFmtId="241" fontId="14" fillId="0" borderId="0">
      <protection locked="0"/>
    </xf>
    <xf numFmtId="241" fontId="14" fillId="0" borderId="0">
      <protection locked="0"/>
    </xf>
    <xf numFmtId="241" fontId="14" fillId="0" borderId="0">
      <protection locked="0"/>
    </xf>
    <xf numFmtId="0" fontId="13" fillId="0" borderId="0"/>
    <xf numFmtId="242" fontId="14" fillId="0" borderId="0">
      <protection locked="0"/>
    </xf>
    <xf numFmtId="0" fontId="80" fillId="0" borderId="22">
      <alignment horizontal="center"/>
    </xf>
    <xf numFmtId="0" fontId="80" fillId="0" borderId="0">
      <alignment horizontal="center"/>
    </xf>
    <xf numFmtId="205" fontId="23" fillId="0" borderId="0" applyFont="0" applyFill="0" applyBorder="0" applyAlignment="0" applyProtection="0"/>
    <xf numFmtId="10" fontId="36" fillId="46" borderId="7" applyNumberFormat="0" applyBorder="0" applyAlignment="0" applyProtection="0"/>
    <xf numFmtId="0" fontId="36" fillId="43" borderId="0"/>
    <xf numFmtId="0" fontId="36" fillId="43" borderId="0"/>
    <xf numFmtId="0" fontId="36" fillId="43" borderId="0" applyNumberFormat="0" applyBorder="0" applyAlignment="0" applyProtection="0"/>
    <xf numFmtId="0" fontId="36" fillId="43" borderId="0" applyNumberFormat="0" applyBorder="0" applyAlignment="0" applyProtection="0"/>
    <xf numFmtId="0" fontId="13" fillId="0" borderId="0"/>
    <xf numFmtId="10" fontId="36" fillId="44" borderId="7" applyNumberFormat="0" applyBorder="0" applyAlignment="0" applyProtection="0"/>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13" fillId="0" borderId="0"/>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4" borderId="9" applyNumberFormat="0" applyAlignment="0" applyProtection="0"/>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81" fillId="15" borderId="9"/>
    <xf numFmtId="0" fontId="81" fillId="15" borderId="9"/>
    <xf numFmtId="0" fontId="81" fillId="15" borderId="9"/>
    <xf numFmtId="0" fontId="81" fillId="15" borderId="9" applyNumberFormat="0" applyAlignment="0" applyProtection="0"/>
    <xf numFmtId="0" fontId="81" fillId="15" borderId="9" applyNumberFormat="0" applyAlignment="0" applyProtection="0"/>
    <xf numFmtId="0" fontId="13" fillId="0" borderId="0"/>
    <xf numFmtId="0" fontId="81" fillId="15" borderId="9"/>
    <xf numFmtId="0" fontId="81" fillId="15" borderId="9" applyNumberFormat="0" applyAlignment="0" applyProtection="0"/>
    <xf numFmtId="215" fontId="23" fillId="47" borderId="0"/>
    <xf numFmtId="215" fontId="23" fillId="47" borderId="0"/>
    <xf numFmtId="215" fontId="23" fillId="47" borderId="0"/>
    <xf numFmtId="215" fontId="23" fillId="47" borderId="0"/>
    <xf numFmtId="215" fontId="23" fillId="47" borderId="0"/>
    <xf numFmtId="0" fontId="13" fillId="0" borderId="0"/>
    <xf numFmtId="215" fontId="23" fillId="48" borderId="0"/>
    <xf numFmtId="0" fontId="61" fillId="0" borderId="0"/>
    <xf numFmtId="0" fontId="13" fillId="0" borderId="0"/>
    <xf numFmtId="219" fontId="45" fillId="0" borderId="0" applyFill="0" applyBorder="0" applyAlignment="0"/>
    <xf numFmtId="216" fontId="45" fillId="0" borderId="0" applyFill="0" applyBorder="0" applyAlignment="0"/>
    <xf numFmtId="219" fontId="45" fillId="0" borderId="0" applyFill="0" applyBorder="0" applyAlignment="0"/>
    <xf numFmtId="220" fontId="45" fillId="0" borderId="0" applyFill="0" applyBorder="0" applyAlignment="0"/>
    <xf numFmtId="216" fontId="45" fillId="0" borderId="0" applyFill="0" applyBorder="0" applyAlignment="0"/>
    <xf numFmtId="0" fontId="82" fillId="0" borderId="23"/>
    <xf numFmtId="0" fontId="82" fillId="0" borderId="23"/>
    <xf numFmtId="0" fontId="82" fillId="0" borderId="23"/>
    <xf numFmtId="0" fontId="82" fillId="0" borderId="23" applyNumberFormat="0" applyFill="0" applyAlignment="0" applyProtection="0"/>
    <xf numFmtId="0" fontId="82" fillId="0" borderId="23" applyNumberFormat="0" applyFill="0" applyAlignment="0" applyProtection="0"/>
    <xf numFmtId="0" fontId="13" fillId="0" borderId="0"/>
    <xf numFmtId="0" fontId="82" fillId="0" borderId="23"/>
    <xf numFmtId="0" fontId="82" fillId="0" borderId="23"/>
    <xf numFmtId="0" fontId="82" fillId="0" borderId="23"/>
    <xf numFmtId="0" fontId="82" fillId="0" borderId="23"/>
    <xf numFmtId="0" fontId="82" fillId="0" borderId="23" applyNumberFormat="0" applyFill="0" applyAlignment="0" applyProtection="0"/>
    <xf numFmtId="0" fontId="82" fillId="0" borderId="23" applyNumberFormat="0" applyFill="0" applyAlignment="0" applyProtection="0"/>
    <xf numFmtId="0" fontId="13" fillId="0" borderId="0"/>
    <xf numFmtId="0" fontId="82" fillId="0" borderId="23" applyNumberFormat="0" applyFill="0" applyAlignment="0" applyProtection="0"/>
    <xf numFmtId="0" fontId="82" fillId="0" borderId="23" applyNumberFormat="0" applyFill="0" applyAlignment="0" applyProtection="0"/>
    <xf numFmtId="0" fontId="13" fillId="0" borderId="0"/>
    <xf numFmtId="215" fontId="23" fillId="49" borderId="0"/>
    <xf numFmtId="215" fontId="23" fillId="49" borderId="0"/>
    <xf numFmtId="215" fontId="23" fillId="49" borderId="0"/>
    <xf numFmtId="215" fontId="23" fillId="49" borderId="0"/>
    <xf numFmtId="215" fontId="23" fillId="49" borderId="0"/>
    <xf numFmtId="0" fontId="13" fillId="0" borderId="0"/>
    <xf numFmtId="215" fontId="23" fillId="50" borderId="0"/>
    <xf numFmtId="3" fontId="83" fillId="0" borderId="24" applyNumberFormat="0" applyAlignment="0">
      <alignment horizontal="center" vertical="center"/>
    </xf>
    <xf numFmtId="3" fontId="84" fillId="0" borderId="24" applyNumberFormat="0" applyAlignment="0">
      <alignment horizontal="center" vertical="center"/>
    </xf>
    <xf numFmtId="3" fontId="85" fillId="0" borderId="24" applyNumberFormat="0" applyAlignment="0">
      <alignment horizontal="center" vertical="center"/>
    </xf>
    <xf numFmtId="0" fontId="63" fillId="0" borderId="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0" fontId="86" fillId="0" borderId="22"/>
    <xf numFmtId="0" fontId="50" fillId="0" borderId="25"/>
    <xf numFmtId="0" fontId="50" fillId="0" borderId="25"/>
    <xf numFmtId="0" fontId="50" fillId="0" borderId="25"/>
    <xf numFmtId="0" fontId="50" fillId="0" borderId="25"/>
    <xf numFmtId="0" fontId="13" fillId="0" borderId="0"/>
    <xf numFmtId="0" fontId="87" fillId="0" borderId="22"/>
    <xf numFmtId="172" fontId="13" fillId="0" borderId="0"/>
    <xf numFmtId="243" fontId="13" fillId="0" borderId="0"/>
    <xf numFmtId="244" fontId="88" fillId="0" borderId="0" applyFont="0" applyFill="0" applyBorder="0" applyAlignment="0" applyProtection="0"/>
    <xf numFmtId="245" fontId="88" fillId="0" borderId="0" applyFont="0" applyFill="0" applyBorder="0" applyAlignment="0" applyProtection="0"/>
    <xf numFmtId="246" fontId="13" fillId="0" borderId="0" applyFont="0" applyFill="0" applyBorder="0" applyAlignment="0" applyProtection="0"/>
    <xf numFmtId="247" fontId="13" fillId="0" borderId="0" applyFont="0" applyFill="0" applyBorder="0" applyAlignment="0" applyProtection="0"/>
    <xf numFmtId="0" fontId="89" fillId="0" borderId="0" applyNumberFormat="0" applyFont="0" applyFill="0" applyAlignment="0"/>
    <xf numFmtId="0" fontId="13" fillId="0" borderId="0"/>
    <xf numFmtId="0" fontId="13" fillId="0" borderId="0"/>
    <xf numFmtId="0" fontId="13" fillId="0" borderId="0" applyNumberFormat="0" applyFill="0" applyAlignment="0"/>
    <xf numFmtId="0" fontId="13" fillId="0" borderId="0" applyNumberFormat="0" applyFill="0" applyAlignment="0"/>
    <xf numFmtId="0" fontId="13" fillId="0" borderId="0"/>
    <xf numFmtId="0" fontId="89" fillId="0" borderId="0" applyNumberFormat="0" applyFont="0" applyFill="0" applyAlignment="0"/>
    <xf numFmtId="0" fontId="13" fillId="0" borderId="0"/>
    <xf numFmtId="0" fontId="13" fillId="0" borderId="0" applyNumberFormat="0" applyFill="0" applyAlignment="0"/>
    <xf numFmtId="0" fontId="90" fillId="52" borderId="0"/>
    <xf numFmtId="0" fontId="90" fillId="52" borderId="0"/>
    <xf numFmtId="0" fontId="90" fillId="52" borderId="0"/>
    <xf numFmtId="0" fontId="90" fillId="52" borderId="0" applyNumberFormat="0" applyBorder="0" applyAlignment="0" applyProtection="0"/>
    <xf numFmtId="0" fontId="90" fillId="52" borderId="0" applyNumberFormat="0" applyBorder="0" applyAlignment="0" applyProtection="0"/>
    <xf numFmtId="0" fontId="13" fillId="0" borderId="0"/>
    <xf numFmtId="0" fontId="90" fillId="52" borderId="0"/>
    <xf numFmtId="0" fontId="90" fillId="52" borderId="0"/>
    <xf numFmtId="0" fontId="90" fillId="52" borderId="0"/>
    <xf numFmtId="0" fontId="90" fillId="52" borderId="0" applyNumberFormat="0" applyBorder="0" applyAlignment="0" applyProtection="0"/>
    <xf numFmtId="0" fontId="90" fillId="52" borderId="0" applyNumberFormat="0" applyBorder="0" applyAlignment="0" applyProtection="0"/>
    <xf numFmtId="0" fontId="13" fillId="0" borderId="0"/>
    <xf numFmtId="0" fontId="90" fillId="51" borderId="0" applyNumberFormat="0" applyBorder="0" applyAlignment="0" applyProtection="0"/>
    <xf numFmtId="0" fontId="90" fillId="52" borderId="0" applyNumberFormat="0" applyBorder="0" applyAlignment="0" applyProtection="0"/>
    <xf numFmtId="0" fontId="13" fillId="0" borderId="0"/>
    <xf numFmtId="0" fontId="62" fillId="0" borderId="0"/>
    <xf numFmtId="37" fontId="91" fillId="0" borderId="0"/>
    <xf numFmtId="0" fontId="13" fillId="0" borderId="0"/>
    <xf numFmtId="0" fontId="13" fillId="0" borderId="0"/>
    <xf numFmtId="0" fontId="13" fillId="0" borderId="0"/>
    <xf numFmtId="0" fontId="13" fillId="0" borderId="0" applyNumberFormat="0" applyFill="0" applyBorder="0" applyAlignment="0"/>
    <xf numFmtId="0" fontId="13" fillId="0" borderId="0" applyNumberFormat="0" applyFill="0" applyBorder="0" applyAlignment="0"/>
    <xf numFmtId="0" fontId="13" fillId="0" borderId="0"/>
    <xf numFmtId="0" fontId="92" fillId="0" borderId="7" applyNumberFormat="0" applyFont="0" applyFill="0" applyBorder="0" applyAlignment="0">
      <alignment horizontal="center"/>
    </xf>
    <xf numFmtId="248" fontId="93" fillId="0" borderId="0"/>
    <xf numFmtId="249" fontId="94" fillId="0" borderId="0"/>
    <xf numFmtId="249" fontId="94" fillId="0" borderId="0"/>
    <xf numFmtId="249" fontId="94" fillId="0" borderId="0"/>
    <xf numFmtId="249" fontId="94" fillId="0" borderId="0"/>
    <xf numFmtId="0" fontId="13" fillId="0" borderId="0"/>
    <xf numFmtId="250" fontId="95"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59" fillId="0" borderId="0"/>
    <xf numFmtId="0" fontId="59" fillId="0" borderId="0"/>
    <xf numFmtId="0" fontId="59" fillId="0" borderId="0"/>
    <xf numFmtId="0" fontId="29" fillId="0" borderId="0"/>
    <xf numFmtId="0" fontId="13" fillId="0" borderId="0"/>
    <xf numFmtId="0" fontId="13" fillId="0" borderId="0"/>
    <xf numFmtId="0" fontId="13" fillId="0" borderId="0"/>
    <xf numFmtId="0" fontId="13" fillId="0" borderId="0"/>
    <xf numFmtId="0" fontId="13" fillId="0" borderId="0"/>
    <xf numFmtId="0" fontId="29"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59"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59" fillId="0" borderId="0"/>
    <xf numFmtId="0" fontId="29" fillId="0" borderId="0"/>
    <xf numFmtId="0" fontId="59" fillId="0" borderId="0"/>
    <xf numFmtId="0" fontId="59" fillId="0" borderId="0"/>
    <xf numFmtId="0" fontId="29" fillId="0" borderId="0"/>
    <xf numFmtId="0" fontId="59" fillId="0" borderId="0"/>
    <xf numFmtId="0" fontId="29" fillId="0" borderId="0"/>
    <xf numFmtId="0" fontId="59" fillId="0" borderId="0"/>
    <xf numFmtId="0" fontId="29" fillId="0" borderId="0"/>
    <xf numFmtId="0" fontId="13" fillId="0" borderId="0"/>
    <xf numFmtId="0" fontId="13" fillId="0" borderId="0"/>
    <xf numFmtId="0" fontId="13" fillId="0" borderId="0"/>
    <xf numFmtId="0" fontId="13" fillId="0" borderId="0"/>
    <xf numFmtId="0" fontId="13" fillId="0" borderId="0"/>
    <xf numFmtId="0" fontId="29" fillId="0" borderId="0"/>
    <xf numFmtId="0" fontId="29" fillId="0" borderId="0"/>
    <xf numFmtId="0" fontId="59" fillId="0" borderId="0"/>
    <xf numFmtId="0" fontId="59" fillId="0" borderId="0"/>
    <xf numFmtId="0" fontId="59" fillId="0" borderId="0"/>
    <xf numFmtId="0" fontId="29" fillId="0" borderId="0"/>
    <xf numFmtId="0" fontId="29" fillId="0" borderId="0"/>
    <xf numFmtId="0" fontId="59" fillId="0" borderId="0"/>
    <xf numFmtId="0" fontId="29" fillId="0" borderId="0"/>
    <xf numFmtId="0" fontId="59" fillId="0" borderId="0"/>
    <xf numFmtId="0" fontId="29" fillId="0" borderId="0"/>
    <xf numFmtId="0" fontId="59" fillId="0" borderId="0"/>
    <xf numFmtId="0" fontId="59" fillId="0" borderId="0"/>
    <xf numFmtId="0" fontId="59" fillId="0" borderId="0"/>
    <xf numFmtId="0" fontId="59" fillId="0" borderId="0"/>
    <xf numFmtId="0" fontId="29" fillId="0" borderId="0"/>
    <xf numFmtId="0" fontId="29" fillId="0" borderId="0"/>
    <xf numFmtId="0" fontId="29" fillId="0" borderId="0"/>
    <xf numFmtId="0" fontId="29" fillId="0" borderId="0"/>
    <xf numFmtId="0" fontId="29" fillId="0" borderId="0"/>
    <xf numFmtId="0" fontId="61" fillId="0" borderId="0"/>
    <xf numFmtId="0" fontId="13" fillId="0" borderId="0"/>
    <xf numFmtId="0" fontId="61" fillId="0" borderId="0"/>
    <xf numFmtId="0" fontId="13" fillId="0" borderId="0"/>
    <xf numFmtId="0" fontId="13" fillId="0" borderId="0"/>
    <xf numFmtId="0" fontId="13" fillId="0" borderId="0"/>
    <xf numFmtId="0" fontId="13" fillId="0" borderId="0"/>
    <xf numFmtId="0" fontId="13" fillId="0" borderId="0"/>
    <xf numFmtId="0" fontId="96" fillId="0" borderId="0"/>
    <xf numFmtId="0" fontId="13" fillId="0" borderId="0"/>
    <xf numFmtId="0" fontId="96" fillId="0" borderId="0"/>
    <xf numFmtId="0" fontId="13" fillId="0" borderId="0"/>
    <xf numFmtId="0" fontId="13" fillId="0" borderId="0"/>
    <xf numFmtId="0" fontId="13" fillId="0" borderId="0"/>
    <xf numFmtId="0" fontId="29" fillId="0" borderId="0"/>
    <xf numFmtId="0" fontId="29" fillId="0" borderId="0"/>
    <xf numFmtId="0" fontId="29" fillId="0" borderId="0"/>
    <xf numFmtId="0" fontId="29" fillId="0" borderId="0"/>
    <xf numFmtId="0" fontId="29" fillId="0" borderId="0"/>
    <xf numFmtId="0" fontId="13" fillId="0" borderId="0"/>
    <xf numFmtId="0" fontId="29" fillId="0" borderId="0"/>
    <xf numFmtId="0" fontId="29" fillId="0" borderId="0"/>
    <xf numFmtId="0" fontId="29" fillId="0" borderId="0"/>
    <xf numFmtId="0" fontId="29" fillId="0" borderId="0"/>
    <xf numFmtId="0" fontId="29" fillId="0" borderId="0"/>
    <xf numFmtId="0" fontId="13" fillId="0" borderId="0"/>
    <xf numFmtId="0" fontId="29" fillId="0" borderId="0"/>
    <xf numFmtId="0" fontId="29" fillId="0" borderId="0"/>
    <xf numFmtId="0" fontId="29" fillId="0" borderId="0"/>
    <xf numFmtId="0" fontId="29" fillId="0" borderId="0"/>
    <xf numFmtId="0" fontId="13" fillId="0" borderId="0"/>
    <xf numFmtId="0" fontId="1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0"/>
    <xf numFmtId="0" fontId="13" fillId="0" borderId="0"/>
    <xf numFmtId="0" fontId="29" fillId="0" borderId="0"/>
    <xf numFmtId="0" fontId="29" fillId="0" borderId="0"/>
    <xf numFmtId="0" fontId="29" fillId="0" borderId="0"/>
    <xf numFmtId="0" fontId="29" fillId="0" borderId="0"/>
    <xf numFmtId="0" fontId="29" fillId="0" borderId="0"/>
    <xf numFmtId="0" fontId="59" fillId="0" borderId="0"/>
    <xf numFmtId="0" fontId="62" fillId="0" borderId="0"/>
    <xf numFmtId="0" fontId="29" fillId="0" borderId="0"/>
    <xf numFmtId="0" fontId="29" fillId="0" borderId="0"/>
    <xf numFmtId="0" fontId="29" fillId="0" borderId="0"/>
    <xf numFmtId="0" fontId="29" fillId="0" borderId="0"/>
    <xf numFmtId="0" fontId="13" fillId="0" borderId="0"/>
    <xf numFmtId="0" fontId="29" fillId="0" borderId="0"/>
    <xf numFmtId="0" fontId="29" fillId="0" borderId="0"/>
    <xf numFmtId="0" fontId="29" fillId="0" borderId="0"/>
    <xf numFmtId="0" fontId="29" fillId="0" borderId="0"/>
    <xf numFmtId="0" fontId="29" fillId="0" borderId="0"/>
    <xf numFmtId="0" fontId="13" fillId="0" borderId="0"/>
    <xf numFmtId="0" fontId="61"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13" fillId="0" borderId="0"/>
    <xf numFmtId="0" fontId="13" fillId="0" borderId="0"/>
    <xf numFmtId="0" fontId="13" fillId="0" borderId="0"/>
    <xf numFmtId="0" fontId="13" fillId="0" borderId="0"/>
    <xf numFmtId="0" fontId="13" fillId="0" borderId="0"/>
    <xf numFmtId="0" fontId="29" fillId="0" borderId="0"/>
    <xf numFmtId="0" fontId="59" fillId="0" borderId="0"/>
    <xf numFmtId="0" fontId="59" fillId="0" borderId="0"/>
    <xf numFmtId="0" fontId="13" fillId="54" borderId="26"/>
    <xf numFmtId="0" fontId="13" fillId="54" borderId="26"/>
    <xf numFmtId="0" fontId="13" fillId="54" borderId="26"/>
    <xf numFmtId="0" fontId="13" fillId="54" borderId="26" applyNumberFormat="0" applyAlignment="0" applyProtection="0"/>
    <xf numFmtId="0" fontId="13" fillId="54" borderId="26" applyNumberFormat="0" applyAlignment="0" applyProtection="0"/>
    <xf numFmtId="0" fontId="13" fillId="0" borderId="0"/>
    <xf numFmtId="0" fontId="13" fillId="54" borderId="26"/>
    <xf numFmtId="0" fontId="13" fillId="54" borderId="26"/>
    <xf numFmtId="0" fontId="13" fillId="54" borderId="26"/>
    <xf numFmtId="0" fontId="13" fillId="54" borderId="26"/>
    <xf numFmtId="0" fontId="13" fillId="54" borderId="26" applyNumberFormat="0" applyAlignment="0" applyProtection="0"/>
    <xf numFmtId="0" fontId="13" fillId="54" borderId="26" applyNumberFormat="0" applyAlignment="0" applyProtection="0"/>
    <xf numFmtId="0" fontId="13" fillId="0" borderId="0"/>
    <xf numFmtId="0" fontId="29" fillId="53" borderId="26" applyNumberFormat="0" applyFont="0" applyAlignment="0" applyProtection="0"/>
    <xf numFmtId="0" fontId="13" fillId="54" borderId="26" applyNumberFormat="0" applyAlignment="0" applyProtection="0"/>
    <xf numFmtId="0" fontId="13" fillId="0" borderId="0"/>
    <xf numFmtId="251" fontId="97" fillId="0" borderId="0" applyFont="0" applyFill="0" applyBorder="0" applyProtection="0">
      <alignment vertical="top" wrapText="1"/>
    </xf>
    <xf numFmtId="192" fontId="98" fillId="0" borderId="0" applyFont="0" applyFill="0" applyBorder="0" applyAlignment="0" applyProtection="0"/>
    <xf numFmtId="202" fontId="98"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3" fillId="0" borderId="0"/>
    <xf numFmtId="0" fontId="62" fillId="0" borderId="0"/>
    <xf numFmtId="0" fontId="99" fillId="3" borderId="27"/>
    <xf numFmtId="0" fontId="99" fillId="3" borderId="27"/>
    <xf numFmtId="0" fontId="99" fillId="3" borderId="27"/>
    <xf numFmtId="0" fontId="99" fillId="3" borderId="27" applyNumberFormat="0" applyAlignment="0" applyProtection="0"/>
    <xf numFmtId="0" fontId="99" fillId="3" borderId="27" applyNumberFormat="0" applyAlignment="0" applyProtection="0"/>
    <xf numFmtId="0" fontId="13" fillId="0" borderId="0"/>
    <xf numFmtId="0" fontId="99" fillId="3" borderId="27"/>
    <xf numFmtId="0" fontId="99" fillId="3" borderId="27"/>
    <xf numFmtId="0" fontId="99" fillId="3" borderId="27"/>
    <xf numFmtId="0" fontId="99" fillId="3" borderId="27"/>
    <xf numFmtId="0" fontId="99" fillId="3" borderId="27" applyNumberFormat="0" applyAlignment="0" applyProtection="0"/>
    <xf numFmtId="0" fontId="99" fillId="3" borderId="27" applyNumberFormat="0" applyAlignment="0" applyProtection="0"/>
    <xf numFmtId="0" fontId="13" fillId="0" borderId="0"/>
    <xf numFmtId="0" fontId="99" fillId="40" borderId="27" applyNumberFormat="0" applyAlignment="0" applyProtection="0"/>
    <xf numFmtId="0" fontId="99" fillId="3" borderId="27" applyNumberFormat="0" applyAlignment="0" applyProtection="0"/>
    <xf numFmtId="0" fontId="13" fillId="0" borderId="0"/>
    <xf numFmtId="14" fontId="39" fillId="0" borderId="0">
      <alignment horizontal="center" wrapText="1"/>
      <protection locked="0"/>
    </xf>
    <xf numFmtId="14" fontId="39" fillId="0" borderId="0">
      <alignment horizontal="center" wrapText="1"/>
      <protection locked="0"/>
    </xf>
    <xf numFmtId="14" fontId="39" fillId="0" borderId="0">
      <alignment horizontal="center" wrapText="1"/>
      <protection locked="0"/>
    </xf>
    <xf numFmtId="14" fontId="39" fillId="0" borderId="0">
      <alignment horizontal="center" wrapText="1"/>
      <protection locked="0"/>
    </xf>
    <xf numFmtId="14" fontId="39" fillId="0" borderId="0">
      <alignment horizontal="center" wrapText="1"/>
      <protection locked="0"/>
    </xf>
    <xf numFmtId="0" fontId="13" fillId="0" borderId="0"/>
    <xf numFmtId="14" fontId="39" fillId="0" borderId="0">
      <alignment horizontal="center" wrapText="1"/>
      <protection locked="0"/>
    </xf>
    <xf numFmtId="252" fontId="13" fillId="0" borderId="0" applyFont="0" applyFill="0" applyBorder="0" applyAlignment="0" applyProtection="0"/>
    <xf numFmtId="253" fontId="13" fillId="0" borderId="0" applyFont="0" applyFill="0" applyBorder="0" applyAlignment="0" applyProtection="0"/>
    <xf numFmtId="218" fontId="13" fillId="0" borderId="0" applyFont="0" applyFill="0" applyBorder="0" applyAlignment="0" applyProtection="0"/>
    <xf numFmtId="254" fontId="13" fillId="0" borderId="0" applyFont="0" applyFill="0" applyBorder="0" applyAlignment="0" applyProtection="0"/>
    <xf numFmtId="10" fontId="13" fillId="0" borderId="0" applyFont="0" applyFill="0" applyBorder="0" applyAlignment="0" applyProtection="0"/>
    <xf numFmtId="10" fontId="13" fillId="0" borderId="0"/>
    <xf numFmtId="10" fontId="13" fillId="0" borderId="0"/>
    <xf numFmtId="10" fontId="13" fillId="0" borderId="0" applyFill="0" applyBorder="0" applyAlignment="0" applyProtection="0"/>
    <xf numFmtId="10" fontId="13" fillId="0" borderId="0" applyFill="0" applyBorder="0" applyAlignment="0" applyProtection="0"/>
    <xf numFmtId="0" fontId="13" fillId="0" borderId="0"/>
    <xf numFmtId="10" fontId="13" fillId="0" borderId="0" applyFont="0" applyFill="0" applyBorder="0" applyAlignment="0" applyProtection="0"/>
    <xf numFmtId="255" fontId="13" fillId="0" borderId="0" applyFont="0" applyFill="0" applyBorder="0" applyAlignment="0" applyProtection="0"/>
    <xf numFmtId="256" fontId="13" fillId="0" borderId="0" applyFont="0" applyFill="0" applyBorder="0" applyAlignment="0" applyProtection="0"/>
    <xf numFmtId="233" fontId="13" fillId="0" borderId="0" applyFont="0" applyFill="0" applyBorder="0" applyAlignment="0" applyProtection="0"/>
    <xf numFmtId="257" fontId="13" fillId="0" borderId="0" applyFont="0" applyFill="0" applyBorder="0" applyAlignment="0" applyProtection="0"/>
    <xf numFmtId="258" fontId="13" fillId="0" borderId="0" applyFont="0" applyFill="0" applyBorder="0" applyAlignment="0" applyProtection="0"/>
    <xf numFmtId="259" fontId="13" fillId="0" borderId="0" applyFont="0" applyFill="0" applyBorder="0" applyAlignment="0" applyProtection="0"/>
    <xf numFmtId="9" fontId="13" fillId="0" borderId="0"/>
    <xf numFmtId="9" fontId="13" fillId="0" borderId="0"/>
    <xf numFmtId="9" fontId="13" fillId="0" borderId="0"/>
    <xf numFmtId="9" fontId="13" fillId="0" borderId="0" applyFill="0" applyBorder="0" applyAlignment="0" applyProtection="0"/>
    <xf numFmtId="9" fontId="13" fillId="0" borderId="0" applyFill="0" applyBorder="0" applyAlignment="0" applyProtection="0"/>
    <xf numFmtId="0" fontId="13" fillId="0" borderId="0"/>
    <xf numFmtId="9" fontId="100" fillId="0" borderId="0" applyFill="0" applyBorder="0" applyAlignment="0" applyProtection="0"/>
    <xf numFmtId="9" fontId="13" fillId="0" borderId="0"/>
    <xf numFmtId="9" fontId="13" fillId="0" borderId="0"/>
    <xf numFmtId="9" fontId="13" fillId="0" borderId="0"/>
    <xf numFmtId="9" fontId="13" fillId="0" borderId="0" applyFill="0" applyBorder="0" applyAlignment="0" applyProtection="0"/>
    <xf numFmtId="9" fontId="13" fillId="0" borderId="0" applyFill="0" applyBorder="0" applyAlignment="0" applyProtection="0"/>
    <xf numFmtId="0" fontId="13" fillId="0" borderId="0"/>
    <xf numFmtId="9" fontId="13" fillId="0" borderId="0"/>
    <xf numFmtId="9" fontId="13" fillId="0" borderId="0"/>
    <xf numFmtId="9" fontId="13" fillId="0" borderId="0"/>
    <xf numFmtId="9" fontId="13" fillId="0" borderId="0"/>
    <xf numFmtId="9" fontId="13" fillId="0" borderId="0" applyFill="0" applyBorder="0" applyAlignment="0" applyProtection="0"/>
    <xf numFmtId="9" fontId="13" fillId="0" borderId="0" applyFill="0" applyBorder="0" applyAlignment="0" applyProtection="0"/>
    <xf numFmtId="0" fontId="13" fillId="0" borderId="0"/>
    <xf numFmtId="9" fontId="29" fillId="0" borderId="0" applyFont="0" applyFill="0" applyBorder="0" applyAlignment="0" applyProtection="0"/>
    <xf numFmtId="9" fontId="13" fillId="0" borderId="0"/>
    <xf numFmtId="9" fontId="13" fillId="0" borderId="0"/>
    <xf numFmtId="9" fontId="13" fillId="0" borderId="0"/>
    <xf numFmtId="9" fontId="13" fillId="0" borderId="0" applyFill="0" applyBorder="0" applyAlignment="0" applyProtection="0"/>
    <xf numFmtId="9" fontId="13" fillId="0" borderId="0" applyFill="0" applyBorder="0" applyAlignment="0" applyProtection="0"/>
    <xf numFmtId="0" fontId="13" fillId="0" borderId="0"/>
    <xf numFmtId="9" fontId="13" fillId="0" borderId="0"/>
    <xf numFmtId="9" fontId="22" fillId="0" borderId="28" applyNumberFormat="0" applyBorder="0"/>
    <xf numFmtId="0" fontId="22" fillId="0" borderId="0"/>
    <xf numFmtId="0" fontId="22" fillId="0" borderId="0"/>
    <xf numFmtId="0" fontId="22" fillId="0" borderId="0" applyNumberFormat="0" applyBorder="0"/>
    <xf numFmtId="0" fontId="22" fillId="0" borderId="0" applyNumberFormat="0" applyBorder="0"/>
    <xf numFmtId="0" fontId="13" fillId="0" borderId="0"/>
    <xf numFmtId="9" fontId="22" fillId="0" borderId="28" applyNumberFormat="0" applyBorder="0"/>
    <xf numFmtId="219" fontId="45" fillId="0" borderId="0" applyFill="0" applyBorder="0" applyAlignment="0"/>
    <xf numFmtId="216" fontId="45" fillId="0" borderId="0" applyFill="0" applyBorder="0" applyAlignment="0"/>
    <xf numFmtId="219" fontId="45" fillId="0" borderId="0" applyFill="0" applyBorder="0" applyAlignment="0"/>
    <xf numFmtId="220" fontId="45" fillId="0" borderId="0" applyFill="0" applyBorder="0" applyAlignment="0"/>
    <xf numFmtId="216" fontId="45" fillId="0" borderId="0" applyFill="0" applyBorder="0" applyAlignment="0"/>
    <xf numFmtId="0" fontId="101" fillId="0" borderId="0"/>
    <xf numFmtId="234" fontId="62" fillId="0" borderId="0"/>
    <xf numFmtId="234" fontId="62" fillId="0" borderId="0"/>
    <xf numFmtId="234" fontId="62" fillId="0" borderId="0"/>
    <xf numFmtId="234" fontId="62" fillId="0" borderId="0"/>
    <xf numFmtId="0" fontId="13" fillId="0" borderId="0"/>
    <xf numFmtId="5" fontId="102" fillId="0" borderId="0"/>
    <xf numFmtId="0" fontId="22" fillId="0" borderId="0" applyNumberFormat="0" applyFont="0" applyFill="0" applyBorder="0" applyAlignment="0" applyProtection="0">
      <alignment horizontal="left"/>
    </xf>
    <xf numFmtId="0" fontId="13" fillId="0" borderId="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xf numFmtId="0" fontId="22" fillId="0" borderId="0" applyNumberFormat="0" applyFont="0" applyFill="0" applyBorder="0" applyAlignment="0" applyProtection="0">
      <alignment horizontal="left"/>
    </xf>
    <xf numFmtId="0" fontId="103" fillId="0" borderId="22">
      <alignment horizontal="center"/>
    </xf>
    <xf numFmtId="0" fontId="104" fillId="55" borderId="0" applyNumberFormat="0" applyFont="0" applyBorder="0" applyAlignment="0">
      <alignment horizontal="center"/>
    </xf>
    <xf numFmtId="0" fontId="105" fillId="0" borderId="0" applyNumberFormat="0" applyFill="0" applyBorder="0" applyAlignment="0" applyProtection="0"/>
    <xf numFmtId="14" fontId="106" fillId="0" borderId="0" applyNumberFormat="0" applyFill="0" applyBorder="0" applyAlignment="0" applyProtection="0">
      <alignment horizontal="left"/>
    </xf>
    <xf numFmtId="0" fontId="13" fillId="0" borderId="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xf numFmtId="260" fontId="13" fillId="0" borderId="0" applyNumberFormat="0" applyFill="0" applyBorder="0" applyAlignment="0" applyProtection="0">
      <alignment horizontal="left"/>
    </xf>
    <xf numFmtId="205" fontId="23" fillId="0" borderId="0" applyFont="0" applyFill="0" applyBorder="0" applyAlignment="0" applyProtection="0"/>
    <xf numFmtId="0" fontId="104" fillId="1" borderId="17" applyNumberFormat="0" applyFont="0" applyAlignment="0">
      <alignment horizontal="center"/>
    </xf>
    <xf numFmtId="0" fontId="107" fillId="0" borderId="0" applyNumberFormat="0" applyFill="0" applyBorder="0" applyAlignment="0">
      <alignment horizontal="center"/>
    </xf>
    <xf numFmtId="0" fontId="108" fillId="0" borderId="0"/>
    <xf numFmtId="0" fontId="88"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88" fillId="0" borderId="0" applyNumberFormat="0" applyFill="0" applyBorder="0" applyAlignment="0" applyProtection="0"/>
    <xf numFmtId="180" fontId="23" fillId="0" borderId="0" applyFont="0" applyFill="0" applyBorder="0" applyAlignment="0" applyProtection="0"/>
    <xf numFmtId="201" fontId="14" fillId="0" borderId="0" applyFont="0" applyFill="0" applyBorder="0" applyAlignment="0" applyProtection="0"/>
    <xf numFmtId="204"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199" fontId="13" fillId="0" borderId="0"/>
    <xf numFmtId="199" fontId="13" fillId="0" borderId="0"/>
    <xf numFmtId="199" fontId="13" fillId="0" borderId="0"/>
    <xf numFmtId="199" fontId="13" fillId="0" borderId="0" applyFill="0" applyBorder="0" applyAlignment="0" applyProtection="0"/>
    <xf numFmtId="199" fontId="13" fillId="0" borderId="0" applyFill="0" applyBorder="0" applyAlignment="0" applyProtection="0"/>
    <xf numFmtId="0" fontId="13" fillId="0" borderId="0"/>
    <xf numFmtId="202" fontId="23" fillId="0" borderId="0" applyFont="0" applyFill="0" applyBorder="0" applyAlignment="0" applyProtection="0"/>
    <xf numFmtId="205" fontId="23" fillId="0" borderId="0" applyFont="0" applyFill="0" applyBorder="0" applyAlignment="0" applyProtection="0"/>
    <xf numFmtId="198" fontId="23" fillId="0" borderId="0" applyFont="0" applyFill="0" applyBorder="0" applyAlignment="0" applyProtection="0"/>
    <xf numFmtId="18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198" fontId="23" fillId="0" borderId="0" applyFont="0" applyFill="0" applyBorder="0" applyAlignment="0" applyProtection="0"/>
    <xf numFmtId="203" fontId="23" fillId="0" borderId="0" applyFont="0" applyFill="0" applyBorder="0" applyAlignment="0" applyProtection="0"/>
    <xf numFmtId="200" fontId="23" fillId="0" borderId="0" applyFont="0" applyFill="0" applyBorder="0" applyAlignment="0" applyProtection="0"/>
    <xf numFmtId="180" fontId="23" fillId="0" borderId="0" applyFont="0" applyFill="0" applyBorder="0" applyAlignment="0" applyProtection="0"/>
    <xf numFmtId="199" fontId="13" fillId="0" borderId="0"/>
    <xf numFmtId="199" fontId="13" fillId="0" borderId="0"/>
    <xf numFmtId="199" fontId="13" fillId="0" borderId="0"/>
    <xf numFmtId="199" fontId="13" fillId="0" borderId="0" applyFill="0" applyBorder="0" applyAlignment="0" applyProtection="0"/>
    <xf numFmtId="199" fontId="13" fillId="0" borderId="0" applyFill="0" applyBorder="0" applyAlignment="0" applyProtection="0"/>
    <xf numFmtId="0" fontId="13" fillId="0" borderId="0"/>
    <xf numFmtId="202" fontId="23" fillId="0" borderId="0" applyFont="0" applyFill="0" applyBorder="0" applyAlignment="0" applyProtection="0"/>
    <xf numFmtId="201" fontId="14" fillId="0" borderId="0" applyFont="0" applyFill="0" applyBorder="0" applyAlignment="0" applyProtection="0"/>
    <xf numFmtId="204"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201" fontId="23" fillId="0" borderId="0" applyFont="0" applyFill="0" applyBorder="0" applyAlignment="0" applyProtection="0"/>
    <xf numFmtId="205" fontId="23" fillId="0" borderId="0" applyFont="0" applyFill="0" applyBorder="0" applyAlignment="0" applyProtection="0"/>
    <xf numFmtId="182" fontId="13" fillId="0" borderId="0"/>
    <xf numFmtId="182" fontId="13" fillId="0" borderId="0"/>
    <xf numFmtId="182" fontId="13" fillId="0" borderId="0"/>
    <xf numFmtId="182" fontId="13" fillId="0" borderId="0" applyFill="0" applyBorder="0" applyAlignment="0" applyProtection="0"/>
    <xf numFmtId="182" fontId="13" fillId="0" borderId="0" applyFill="0" applyBorder="0" applyAlignment="0" applyProtection="0"/>
    <xf numFmtId="0" fontId="13" fillId="0" borderId="0"/>
    <xf numFmtId="42"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4" fontId="14" fillId="0" borderId="0" applyFont="0" applyFill="0" applyBorder="0" applyAlignment="0" applyProtection="0"/>
    <xf numFmtId="185" fontId="23"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196" fontId="23" fillId="0" borderId="0" applyFont="0" applyFill="0" applyBorder="0" applyAlignment="0" applyProtection="0"/>
    <xf numFmtId="184" fontId="23" fillId="0" borderId="0" applyFont="0" applyFill="0" applyBorder="0" applyAlignment="0" applyProtection="0"/>
    <xf numFmtId="197" fontId="23" fillId="0" borderId="0" applyFont="0" applyFill="0" applyBorder="0" applyAlignment="0" applyProtection="0"/>
    <xf numFmtId="201" fontId="23" fillId="0" borderId="0" applyFont="0" applyFill="0" applyBorder="0" applyAlignment="0" applyProtection="0"/>
    <xf numFmtId="200" fontId="23" fillId="0" borderId="0" applyFont="0" applyFill="0" applyBorder="0" applyAlignment="0" applyProtection="0"/>
    <xf numFmtId="198" fontId="23" fillId="0" borderId="0" applyFont="0" applyFill="0" applyBorder="0" applyAlignment="0" applyProtection="0"/>
    <xf numFmtId="203" fontId="23" fillId="0" borderId="0" applyFont="0" applyFill="0" applyBorder="0" applyAlignment="0" applyProtection="0"/>
    <xf numFmtId="200" fontId="23" fillId="0" borderId="0" applyFont="0" applyFill="0" applyBorder="0" applyAlignment="0" applyProtection="0"/>
    <xf numFmtId="14" fontId="109" fillId="0" borderId="0"/>
    <xf numFmtId="0" fontId="86" fillId="0" borderId="0"/>
    <xf numFmtId="0" fontId="50" fillId="0" borderId="0"/>
    <xf numFmtId="0" fontId="50" fillId="0" borderId="0"/>
    <xf numFmtId="0" fontId="50" fillId="0" borderId="0"/>
    <xf numFmtId="0" fontId="50" fillId="0" borderId="0"/>
    <xf numFmtId="0" fontId="13" fillId="0" borderId="0"/>
    <xf numFmtId="0" fontId="87" fillId="0" borderId="0"/>
    <xf numFmtId="40" fontId="110" fillId="0" borderId="0" applyBorder="0">
      <alignment horizontal="right"/>
    </xf>
    <xf numFmtId="261" fontId="111" fillId="0" borderId="0">
      <alignment horizontal="right"/>
    </xf>
    <xf numFmtId="261" fontId="111" fillId="0" borderId="0">
      <alignment horizontal="right"/>
    </xf>
    <xf numFmtId="261" fontId="111" fillId="0" borderId="0" applyBorder="0">
      <alignment horizontal="right"/>
    </xf>
    <xf numFmtId="261" fontId="111" fillId="0" borderId="0" applyBorder="0">
      <alignment horizontal="right"/>
    </xf>
    <xf numFmtId="0" fontId="13" fillId="0" borderId="0"/>
    <xf numFmtId="40" fontId="112" fillId="0" borderId="0" applyBorder="0">
      <alignment horizontal="right"/>
    </xf>
    <xf numFmtId="0" fontId="113" fillId="0" borderId="0"/>
    <xf numFmtId="262" fontId="114" fillId="0" borderId="29">
      <alignment horizontal="right" vertical="center"/>
    </xf>
    <xf numFmtId="263" fontId="114" fillId="0" borderId="30">
      <alignment horizontal="right" vertical="center"/>
    </xf>
    <xf numFmtId="263" fontId="114" fillId="0" borderId="30">
      <alignment horizontal="right" vertical="center"/>
    </xf>
    <xf numFmtId="263" fontId="114" fillId="0" borderId="30">
      <alignment horizontal="right" vertical="center"/>
    </xf>
    <xf numFmtId="263" fontId="114" fillId="0" borderId="30">
      <alignment horizontal="right" vertical="center"/>
    </xf>
    <xf numFmtId="0" fontId="13" fillId="0" borderId="0"/>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5" fillId="0" borderId="29">
      <alignment horizontal="right" vertical="center"/>
    </xf>
    <xf numFmtId="262" fontId="115"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5" fillId="0" borderId="29">
      <alignment horizontal="right" vertical="center"/>
    </xf>
    <xf numFmtId="262" fontId="115" fillId="0" borderId="29">
      <alignment horizontal="right" vertical="center"/>
    </xf>
    <xf numFmtId="262" fontId="114" fillId="0" borderId="29">
      <alignment horizontal="right" vertical="center"/>
    </xf>
    <xf numFmtId="263" fontId="114" fillId="0" borderId="30">
      <alignment horizontal="right" vertical="center"/>
    </xf>
    <xf numFmtId="263" fontId="114" fillId="0" borderId="30">
      <alignment horizontal="right" vertical="center"/>
    </xf>
    <xf numFmtId="263" fontId="114" fillId="0" borderId="30">
      <alignment horizontal="right" vertical="center"/>
    </xf>
    <xf numFmtId="263" fontId="114" fillId="0" borderId="30">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4" fontId="116" fillId="0" borderId="30">
      <alignment horizontal="right" vertical="center"/>
    </xf>
    <xf numFmtId="264" fontId="116" fillId="0" borderId="30">
      <alignment horizontal="right" vertical="center"/>
    </xf>
    <xf numFmtId="264" fontId="116" fillId="0" borderId="30">
      <alignment horizontal="right" vertical="center"/>
    </xf>
    <xf numFmtId="264" fontId="116" fillId="0" borderId="30">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49" fontId="53" fillId="0" borderId="0" applyFill="0" applyBorder="0" applyAlignment="0"/>
    <xf numFmtId="265" fontId="13" fillId="0" borderId="0" applyFill="0" applyBorder="0" applyAlignment="0"/>
    <xf numFmtId="266" fontId="13" fillId="0" borderId="0" applyFill="0" applyBorder="0" applyAlignment="0"/>
    <xf numFmtId="184" fontId="114" fillId="0" borderId="29">
      <alignment horizontal="center"/>
    </xf>
    <xf numFmtId="267" fontId="114" fillId="0" borderId="30">
      <alignment horizontal="center"/>
    </xf>
    <xf numFmtId="267" fontId="114" fillId="0" borderId="30">
      <alignment horizontal="center"/>
    </xf>
    <xf numFmtId="267" fontId="114" fillId="0" borderId="30">
      <alignment horizontal="center"/>
    </xf>
    <xf numFmtId="267" fontId="114" fillId="0" borderId="30">
      <alignment horizontal="center"/>
    </xf>
    <xf numFmtId="0" fontId="13" fillId="0" borderId="0"/>
    <xf numFmtId="184" fontId="114" fillId="0" borderId="29">
      <alignment horizontal="center"/>
    </xf>
    <xf numFmtId="0" fontId="117" fillId="0" borderId="0">
      <alignment vertical="center" wrapText="1"/>
      <protection locked="0"/>
    </xf>
    <xf numFmtId="0" fontId="117" fillId="0" borderId="0">
      <alignment vertical="center" wrapText="1"/>
      <protection locked="0"/>
    </xf>
    <xf numFmtId="0" fontId="117" fillId="0" borderId="0">
      <alignment vertical="center" wrapText="1"/>
      <protection locked="0"/>
    </xf>
    <xf numFmtId="0" fontId="117" fillId="0" borderId="0">
      <alignment vertical="center" wrapText="1"/>
      <protection locked="0"/>
    </xf>
    <xf numFmtId="0" fontId="117" fillId="0" borderId="0">
      <alignment vertical="center" wrapText="1"/>
      <protection locked="0"/>
    </xf>
    <xf numFmtId="0" fontId="13" fillId="0" borderId="0"/>
    <xf numFmtId="0" fontId="50" fillId="0" borderId="0" applyNumberFormat="0" applyFill="0" applyBorder="0" applyAlignment="0" applyProtection="0"/>
    <xf numFmtId="4" fontId="118" fillId="0" borderId="0"/>
    <xf numFmtId="4" fontId="118" fillId="0" borderId="0"/>
    <xf numFmtId="4" fontId="118" fillId="0" borderId="0"/>
    <xf numFmtId="4" fontId="118" fillId="0" borderId="0"/>
    <xf numFmtId="4" fontId="118" fillId="0" borderId="0"/>
    <xf numFmtId="0" fontId="13" fillId="0" borderId="0"/>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xf numFmtId="0" fontId="119" fillId="0" borderId="0" applyFont="0">
      <alignment horizontal="centerContinuous"/>
    </xf>
    <xf numFmtId="0" fontId="120" fillId="0" borderId="0">
      <alignment horizontal="center" vertical="top"/>
    </xf>
    <xf numFmtId="0" fontId="121" fillId="0" borderId="0"/>
    <xf numFmtId="0" fontId="121" fillId="0" borderId="0"/>
    <xf numFmtId="0" fontId="121" fillId="0" borderId="0"/>
    <xf numFmtId="0" fontId="121" fillId="0" borderId="0" applyNumberFormat="0" applyFill="0" applyBorder="0" applyAlignment="0" applyProtection="0"/>
    <xf numFmtId="0" fontId="13" fillId="0" borderId="0"/>
    <xf numFmtId="0" fontId="13" fillId="0" borderId="0"/>
    <xf numFmtId="0" fontId="121" fillId="0" borderId="0"/>
    <xf numFmtId="0" fontId="121" fillId="0" borderId="0"/>
    <xf numFmtId="0" fontId="121" fillId="0" borderId="0"/>
    <xf numFmtId="0" fontId="121" fillId="0" borderId="0" applyNumberFormat="0" applyFill="0" applyBorder="0" applyAlignment="0" applyProtection="0"/>
    <xf numFmtId="0" fontId="13" fillId="0" borderId="0"/>
    <xf numFmtId="0" fontId="13" fillId="0" borderId="0"/>
    <xf numFmtId="0" fontId="121" fillId="0" borderId="0" applyNumberFormat="0" applyFill="0" applyBorder="0" applyAlignment="0" applyProtection="0"/>
    <xf numFmtId="0" fontId="121" fillId="0" borderId="0" applyNumberFormat="0" applyFill="0" applyBorder="0" applyAlignment="0" applyProtection="0"/>
    <xf numFmtId="0" fontId="13" fillId="0" borderId="0"/>
    <xf numFmtId="3" fontId="122" fillId="0" borderId="24" applyNumberFormat="0" applyAlignment="0">
      <alignment horizontal="center" vertical="center"/>
    </xf>
    <xf numFmtId="3" fontId="123" fillId="0" borderId="14" applyNumberFormat="0" applyAlignment="0">
      <alignment horizontal="left" wrapText="1"/>
    </xf>
    <xf numFmtId="3" fontId="122" fillId="0" borderId="24" applyNumberFormat="0" applyAlignment="0">
      <alignment horizontal="center" vertical="center"/>
    </xf>
    <xf numFmtId="0" fontId="124" fillId="0" borderId="31"/>
    <xf numFmtId="0" fontId="124" fillId="0" borderId="31"/>
    <xf numFmtId="0" fontId="13" fillId="0" borderId="32"/>
    <xf numFmtId="0" fontId="13" fillId="0" borderId="32"/>
    <xf numFmtId="0" fontId="13" fillId="0" borderId="32"/>
    <xf numFmtId="0" fontId="13" fillId="0" borderId="32" applyNumberFormat="0" applyFill="0" applyAlignment="0" applyProtection="0"/>
    <xf numFmtId="0" fontId="13" fillId="0" borderId="0"/>
    <xf numFmtId="0" fontId="13" fillId="0" borderId="0"/>
    <xf numFmtId="0" fontId="13" fillId="0" borderId="32"/>
    <xf numFmtId="0" fontId="124" fillId="0" borderId="31"/>
    <xf numFmtId="0" fontId="124" fillId="0" borderId="31" applyNumberFormat="0" applyFill="0" applyAlignment="0" applyProtection="0"/>
    <xf numFmtId="0" fontId="13" fillId="0" borderId="0"/>
    <xf numFmtId="0" fontId="13" fillId="0" borderId="0"/>
    <xf numFmtId="0" fontId="13" fillId="0" borderId="32" applyNumberFormat="0" applyFill="0" applyAlignment="0" applyProtection="0"/>
    <xf numFmtId="0" fontId="124" fillId="0" borderId="31"/>
    <xf numFmtId="0" fontId="124" fillId="0" borderId="31"/>
    <xf numFmtId="0" fontId="124" fillId="0" borderId="31"/>
    <xf numFmtId="0" fontId="124" fillId="0" borderId="31" applyNumberFormat="0" applyFill="0" applyAlignment="0" applyProtection="0"/>
    <xf numFmtId="0" fontId="13" fillId="0" borderId="0"/>
    <xf numFmtId="0" fontId="13" fillId="0" borderId="0"/>
    <xf numFmtId="0" fontId="124" fillId="0" borderId="31" applyNumberFormat="0" applyFill="0" applyAlignment="0" applyProtection="0"/>
    <xf numFmtId="0" fontId="13" fillId="0" borderId="0"/>
    <xf numFmtId="0" fontId="13" fillId="0" borderId="0"/>
    <xf numFmtId="266" fontId="114" fillId="0" borderId="0"/>
    <xf numFmtId="268" fontId="125" fillId="0" borderId="0"/>
    <xf numFmtId="268" fontId="125" fillId="0" borderId="0"/>
    <xf numFmtId="268" fontId="125" fillId="0" borderId="0"/>
    <xf numFmtId="0" fontId="13" fillId="0" borderId="0"/>
    <xf numFmtId="0" fontId="13" fillId="0" borderId="0"/>
    <xf numFmtId="269" fontId="125" fillId="0" borderId="0"/>
    <xf numFmtId="270" fontId="114" fillId="0" borderId="7"/>
    <xf numFmtId="271" fontId="114" fillId="0" borderId="33"/>
    <xf numFmtId="271" fontId="114" fillId="0" borderId="33"/>
    <xf numFmtId="271" fontId="114" fillId="0" borderId="33"/>
    <xf numFmtId="0" fontId="13" fillId="0" borderId="0"/>
    <xf numFmtId="0" fontId="13" fillId="0" borderId="0"/>
    <xf numFmtId="270" fontId="114" fillId="0" borderId="7"/>
    <xf numFmtId="0" fontId="126" fillId="56" borderId="7">
      <alignment horizontal="left" vertical="center"/>
    </xf>
    <xf numFmtId="5" fontId="85" fillId="0" borderId="12">
      <alignment horizontal="left" vertical="top"/>
    </xf>
    <xf numFmtId="5" fontId="88" fillId="0" borderId="24">
      <alignment horizontal="left" vertical="top"/>
    </xf>
    <xf numFmtId="0" fontId="127" fillId="0" borderId="24">
      <alignment horizontal="left" vertical="center"/>
    </xf>
    <xf numFmtId="169" fontId="14" fillId="0" borderId="0" applyFont="0" applyFill="0" applyBorder="0" applyAlignment="0" applyProtection="0"/>
    <xf numFmtId="168" fontId="14" fillId="0" borderId="0" applyFont="0" applyFill="0" applyBorder="0" applyAlignment="0" applyProtection="0"/>
    <xf numFmtId="0" fontId="128" fillId="0" borderId="0"/>
    <xf numFmtId="0" fontId="128" fillId="0" borderId="0"/>
    <xf numFmtId="0" fontId="128" fillId="0" borderId="0"/>
    <xf numFmtId="0" fontId="128" fillId="0" borderId="0" applyNumberFormat="0" applyFill="0" applyBorder="0" applyAlignment="0" applyProtection="0"/>
    <xf numFmtId="0" fontId="13" fillId="0" borderId="0"/>
    <xf numFmtId="0" fontId="13" fillId="0" borderId="0"/>
    <xf numFmtId="0" fontId="128" fillId="0" borderId="0"/>
    <xf numFmtId="0" fontId="128" fillId="0" borderId="0"/>
    <xf numFmtId="0" fontId="128" fillId="0" borderId="0"/>
    <xf numFmtId="0" fontId="128" fillId="0" borderId="0" applyNumberFormat="0" applyFill="0" applyBorder="0" applyAlignment="0" applyProtection="0"/>
    <xf numFmtId="0" fontId="13" fillId="0" borderId="0"/>
    <xf numFmtId="0" fontId="13" fillId="0" borderId="0"/>
    <xf numFmtId="0" fontId="128" fillId="0" borderId="0" applyNumberFormat="0" applyFill="0" applyBorder="0" applyAlignment="0" applyProtection="0"/>
    <xf numFmtId="0" fontId="13" fillId="0" borderId="0"/>
    <xf numFmtId="0" fontId="13" fillId="0" borderId="0"/>
    <xf numFmtId="206" fontId="13" fillId="0" borderId="0" applyFont="0" applyFill="0" applyBorder="0" applyAlignment="0" applyProtection="0"/>
    <xf numFmtId="272" fontId="13" fillId="0" borderId="0" applyFont="0" applyFill="0" applyBorder="0" applyAlignment="0" applyProtection="0"/>
    <xf numFmtId="273" fontId="13" fillId="0" borderId="0" applyFont="0" applyFill="0" applyBorder="0" applyAlignment="0" applyProtection="0"/>
    <xf numFmtId="231" fontId="13" fillId="0" borderId="0" applyFont="0" applyFill="0" applyBorder="0" applyAlignment="0" applyProtection="0"/>
    <xf numFmtId="274" fontId="13" fillId="0" borderId="0" applyFont="0" applyFill="0" applyBorder="0" applyAlignment="0" applyProtection="0"/>
    <xf numFmtId="275" fontId="13" fillId="0" borderId="0" applyFont="0" applyFill="0" applyBorder="0" applyAlignment="0" applyProtection="0"/>
    <xf numFmtId="276" fontId="13" fillId="0" borderId="0" applyFont="0" applyFill="0" applyBorder="0" applyAlignment="0" applyProtection="0"/>
    <xf numFmtId="277" fontId="13" fillId="0" borderId="0" applyFont="0" applyFill="0" applyBorder="0" applyAlignment="0" applyProtection="0"/>
    <xf numFmtId="0" fontId="129" fillId="0" borderId="0" applyNumberFormat="0" applyFill="0" applyBorder="0" applyAlignment="0" applyProtection="0"/>
    <xf numFmtId="0" fontId="130" fillId="0" borderId="0">
      <alignment vertical="center"/>
    </xf>
    <xf numFmtId="0" fontId="130" fillId="0" borderId="0">
      <alignment vertical="center"/>
    </xf>
    <xf numFmtId="0" fontId="130" fillId="0" borderId="0">
      <alignment vertical="center"/>
    </xf>
    <xf numFmtId="0" fontId="130" fillId="0" borderId="0">
      <alignment vertical="center"/>
    </xf>
    <xf numFmtId="0" fontId="13" fillId="0" borderId="0"/>
    <xf numFmtId="0" fontId="13" fillId="0" borderId="0"/>
    <xf numFmtId="0" fontId="131" fillId="0" borderId="0">
      <alignment vertical="center"/>
    </xf>
    <xf numFmtId="182" fontId="13" fillId="0" borderId="0"/>
    <xf numFmtId="278" fontId="13" fillId="0" borderId="0"/>
    <xf numFmtId="0" fontId="132" fillId="0" borderId="0"/>
    <xf numFmtId="0" fontId="133" fillId="0" borderId="0" applyFont="0" applyFill="0" applyBorder="0" applyAlignment="0" applyProtection="0"/>
    <xf numFmtId="0" fontId="133" fillId="0" borderId="0" applyFont="0" applyFill="0" applyBorder="0" applyAlignment="0" applyProtection="0"/>
    <xf numFmtId="0" fontId="31" fillId="0" borderId="0">
      <alignment vertical="center"/>
    </xf>
    <xf numFmtId="40" fontId="134" fillId="0" borderId="0" applyFont="0" applyFill="0" applyBorder="0" applyAlignment="0" applyProtection="0"/>
    <xf numFmtId="38" fontId="134" fillId="0" borderId="0" applyFont="0" applyFill="0" applyBorder="0" applyAlignment="0" applyProtection="0"/>
    <xf numFmtId="0" fontId="134" fillId="0" borderId="0" applyFont="0" applyFill="0" applyBorder="0" applyAlignment="0" applyProtection="0"/>
    <xf numFmtId="0" fontId="134" fillId="0" borderId="0" applyFont="0" applyFill="0" applyBorder="0" applyAlignment="0" applyProtection="0"/>
    <xf numFmtId="9" fontId="135" fillId="0" borderId="0" applyFont="0" applyFill="0" applyBorder="0" applyAlignment="0" applyProtection="0"/>
    <xf numFmtId="0" fontId="136" fillId="0" borderId="0"/>
    <xf numFmtId="279" fontId="13" fillId="0" borderId="0"/>
    <xf numFmtId="280" fontId="13" fillId="0" borderId="0"/>
    <xf numFmtId="0" fontId="13" fillId="0" borderId="0"/>
    <xf numFmtId="0" fontId="13" fillId="0" borderId="0"/>
    <xf numFmtId="256" fontId="137" fillId="0" borderId="0" applyFont="0" applyFill="0" applyBorder="0" applyAlignment="0" applyProtection="0"/>
    <xf numFmtId="255" fontId="137" fillId="0" borderId="0" applyFont="0" applyFill="0" applyBorder="0" applyAlignment="0" applyProtection="0"/>
    <xf numFmtId="0" fontId="138" fillId="0" borderId="0"/>
    <xf numFmtId="0" fontId="89" fillId="0" borderId="0"/>
    <xf numFmtId="213" fontId="13" fillId="0" borderId="0"/>
    <xf numFmtId="164" fontId="139" fillId="0" borderId="0" applyFont="0" applyFill="0" applyBorder="0" applyAlignment="0" applyProtection="0"/>
    <xf numFmtId="165" fontId="139" fillId="0" borderId="0" applyFont="0" applyFill="0" applyBorder="0" applyAlignment="0" applyProtection="0"/>
    <xf numFmtId="0" fontId="140" fillId="0" borderId="0"/>
    <xf numFmtId="281" fontId="13" fillId="0" borderId="0"/>
    <xf numFmtId="282" fontId="13" fillId="0" borderId="0"/>
    <xf numFmtId="0" fontId="89" fillId="0" borderId="0"/>
    <xf numFmtId="283" fontId="139" fillId="0" borderId="0" applyFont="0" applyFill="0" applyBorder="0" applyAlignment="0" applyProtection="0"/>
    <xf numFmtId="284" fontId="19" fillId="0" borderId="0" applyFont="0" applyFill="0" applyBorder="0" applyAlignment="0" applyProtection="0"/>
    <xf numFmtId="285" fontId="139" fillId="0" borderId="0" applyFont="0" applyFill="0" applyBorder="0" applyAlignment="0" applyProtection="0"/>
    <xf numFmtId="278" fontId="13" fillId="0" borderId="0"/>
    <xf numFmtId="182" fontId="13" fillId="0" borderId="0"/>
    <xf numFmtId="0" fontId="62" fillId="0" borderId="0"/>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3" fontId="114" fillId="0" borderId="30">
      <alignment horizontal="right" vertical="center"/>
    </xf>
    <xf numFmtId="263" fontId="114" fillId="0" borderId="30">
      <alignment horizontal="right" vertical="center"/>
    </xf>
    <xf numFmtId="263" fontId="114" fillId="0" borderId="30">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4" fontId="116" fillId="0" borderId="30">
      <alignment horizontal="right" vertical="center"/>
    </xf>
    <xf numFmtId="264" fontId="116" fillId="0" borderId="30">
      <alignment horizontal="right" vertical="center"/>
    </xf>
    <xf numFmtId="264" fontId="116" fillId="0" borderId="30">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0" fontId="61" fillId="0" borderId="0"/>
    <xf numFmtId="43" fontId="61" fillId="0" borderId="0" applyFont="0" applyFill="0" applyBorder="0" applyAlignment="0" applyProtection="0"/>
    <xf numFmtId="41" fontId="61" fillId="0" borderId="0" applyFont="0" applyFill="0" applyBorder="0" applyAlignment="0" applyProtection="0"/>
    <xf numFmtId="287" fontId="139" fillId="0" borderId="0" applyProtection="0"/>
    <xf numFmtId="286" fontId="114" fillId="0" borderId="0" applyFont="0" applyFill="0" applyBorder="0" applyAlignment="0" applyProtection="0"/>
    <xf numFmtId="0" fontId="143" fillId="0" borderId="0"/>
    <xf numFmtId="0" fontId="139" fillId="0" borderId="0"/>
    <xf numFmtId="0" fontId="61" fillId="0" borderId="0"/>
    <xf numFmtId="0" fontId="4" fillId="0" borderId="0"/>
    <xf numFmtId="0" fontId="35" fillId="0" borderId="0" applyProtection="0"/>
    <xf numFmtId="0" fontId="142" fillId="0" borderId="0"/>
    <xf numFmtId="0" fontId="144" fillId="0" borderId="0"/>
    <xf numFmtId="262" fontId="114" fillId="0" borderId="29">
      <alignment horizontal="right" vertical="center"/>
    </xf>
    <xf numFmtId="262" fontId="114" fillId="0" borderId="29">
      <alignment horizontal="right" vertical="center"/>
    </xf>
    <xf numFmtId="262" fontId="114" fillId="0" borderId="29">
      <alignment horizontal="right" vertical="center"/>
    </xf>
    <xf numFmtId="262" fontId="114" fillId="0" borderId="29">
      <alignment horizontal="right" vertical="center"/>
    </xf>
    <xf numFmtId="0" fontId="141" fillId="0" borderId="0"/>
    <xf numFmtId="0" fontId="141" fillId="0" borderId="0"/>
    <xf numFmtId="0" fontId="141" fillId="0" borderId="0"/>
    <xf numFmtId="0" fontId="31" fillId="0" borderId="0"/>
    <xf numFmtId="44" fontId="6" fillId="0" borderId="0" applyFont="0" applyFill="0" applyBorder="0" applyAlignment="0" applyProtection="0"/>
    <xf numFmtId="0" fontId="141" fillId="0" borderId="0"/>
    <xf numFmtId="0" fontId="3" fillId="0" borderId="0"/>
    <xf numFmtId="0" fontId="150" fillId="0" borderId="0"/>
    <xf numFmtId="0" fontId="6" fillId="0" borderId="0"/>
    <xf numFmtId="43" fontId="35" fillId="0" borderId="0" applyFont="0" applyFill="0" applyBorder="0" applyAlignment="0" applyProtection="0"/>
    <xf numFmtId="0" fontId="2" fillId="0" borderId="0"/>
    <xf numFmtId="43" fontId="2" fillId="0" borderId="0" applyFont="0" applyFill="0" applyBorder="0" applyAlignment="0" applyProtection="0"/>
    <xf numFmtId="288" fontId="141" fillId="0" borderId="0" applyFont="0" applyFill="0" applyBorder="0" applyAlignment="0" applyProtection="0"/>
    <xf numFmtId="0" fontId="1" fillId="0" borderId="0"/>
    <xf numFmtId="43" fontId="1" fillId="0" borderId="0" applyFont="0" applyFill="0" applyBorder="0" applyAlignment="0" applyProtection="0"/>
    <xf numFmtId="0" fontId="151" fillId="0" borderId="0"/>
    <xf numFmtId="9" fontId="152" fillId="0" borderId="0" applyFont="0" applyFill="0" applyBorder="0" applyAlignment="0" applyProtection="0"/>
    <xf numFmtId="43" fontId="6" fillId="0" borderId="0" applyFont="0" applyFill="0" applyBorder="0" applyAlignment="0" applyProtection="0"/>
    <xf numFmtId="190" fontId="6" fillId="0" borderId="0" applyFont="0" applyFill="0" applyBorder="0" applyAlignment="0" applyProtection="0"/>
    <xf numFmtId="226" fontId="6" fillId="0" borderId="0"/>
    <xf numFmtId="226" fontId="6" fillId="0" borderId="0"/>
    <xf numFmtId="43" fontId="43" fillId="0" borderId="0" applyFont="0" applyFill="0" applyBorder="0" applyAlignment="0" applyProtection="0"/>
    <xf numFmtId="0" fontId="6" fillId="0" borderId="0"/>
    <xf numFmtId="0" fontId="6" fillId="0" borderId="0"/>
    <xf numFmtId="226" fontId="6" fillId="0" borderId="0"/>
    <xf numFmtId="43" fontId="153" fillId="0" borderId="0" applyFont="0" applyFill="0" applyBorder="0" applyAlignment="0" applyProtection="0"/>
  </cellStyleXfs>
  <cellXfs count="171">
    <xf numFmtId="0" fontId="0" fillId="0" borderId="0" xfId="0"/>
    <xf numFmtId="0" fontId="5" fillId="0" borderId="6" xfId="0" applyFont="1" applyBorder="1" applyAlignment="1">
      <alignment horizontal="left" vertical="center" wrapText="1"/>
    </xf>
    <xf numFmtId="3"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wrapText="1"/>
    </xf>
    <xf numFmtId="3" fontId="8" fillId="0" borderId="6" xfId="0" applyNumberFormat="1" applyFont="1" applyBorder="1" applyAlignment="1">
      <alignment horizontal="center" vertical="center"/>
    </xf>
    <xf numFmtId="0" fontId="8" fillId="0" borderId="6" xfId="0" applyFont="1" applyBorder="1" applyAlignment="1">
      <alignment horizontal="center" vertical="center"/>
    </xf>
    <xf numFmtId="3" fontId="8" fillId="0" borderId="6" xfId="0" applyNumberFormat="1" applyFont="1" applyBorder="1" applyAlignment="1">
      <alignment horizontal="center"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0" fontId="7" fillId="0" borderId="6" xfId="0" applyFont="1" applyBorder="1" applyAlignment="1">
      <alignment horizontal="center" vertical="center" wrapText="1"/>
    </xf>
    <xf numFmtId="0" fontId="8" fillId="0" borderId="0" xfId="0" applyFont="1" applyAlignment="1">
      <alignment horizontal="right" vertical="center"/>
    </xf>
    <xf numFmtId="3" fontId="7" fillId="0" borderId="6"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vertical="center"/>
    </xf>
    <xf numFmtId="0" fontId="12" fillId="0" borderId="6" xfId="0" applyFont="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1" fontId="8" fillId="0" borderId="6" xfId="0" applyNumberFormat="1" applyFont="1" applyBorder="1" applyAlignment="1">
      <alignment horizontal="left" vertical="center" wrapText="1"/>
    </xf>
    <xf numFmtId="0" fontId="148" fillId="0" borderId="0" xfId="2123" applyFont="1" applyAlignment="1">
      <alignment horizontal="center" vertical="center"/>
    </xf>
    <xf numFmtId="0" fontId="145" fillId="0" borderId="0" xfId="2123" applyFont="1" applyAlignment="1">
      <alignment vertical="center"/>
    </xf>
    <xf numFmtId="0" fontId="148" fillId="0" borderId="0" xfId="2123" applyFont="1" applyAlignment="1">
      <alignment vertical="center"/>
    </xf>
    <xf numFmtId="0" fontId="145" fillId="0" borderId="0" xfId="2123" applyFont="1" applyAlignment="1">
      <alignment horizontal="center" vertical="center"/>
    </xf>
    <xf numFmtId="0" fontId="145" fillId="0" borderId="0" xfId="0" applyFont="1"/>
    <xf numFmtId="0" fontId="146" fillId="0" borderId="0" xfId="0" applyFont="1"/>
    <xf numFmtId="0" fontId="147" fillId="0" borderId="0" xfId="0" applyFont="1"/>
    <xf numFmtId="0" fontId="148" fillId="0" borderId="0" xfId="0" applyFont="1"/>
    <xf numFmtId="0" fontId="145" fillId="44" borderId="0" xfId="2123" applyFont="1" applyFill="1" applyAlignment="1">
      <alignment vertical="center"/>
    </xf>
    <xf numFmtId="289" fontId="145" fillId="0" borderId="7" xfId="2140" applyNumberFormat="1" applyFont="1" applyFill="1" applyBorder="1" applyAlignment="1">
      <alignment horizontal="center" vertical="center" wrapText="1"/>
    </xf>
    <xf numFmtId="0" fontId="145" fillId="0" borderId="7" xfId="0" applyFont="1" applyBorder="1" applyAlignment="1">
      <alignment horizontal="center" vertical="center"/>
    </xf>
    <xf numFmtId="0" fontId="145" fillId="0" borderId="7" xfId="0" applyFont="1" applyBorder="1" applyAlignment="1">
      <alignment vertical="center"/>
    </xf>
    <xf numFmtId="0" fontId="148" fillId="0" borderId="7" xfId="0" applyFont="1" applyBorder="1" applyAlignment="1">
      <alignment horizontal="center" vertical="center"/>
    </xf>
    <xf numFmtId="0" fontId="145" fillId="0" borderId="7" xfId="0" applyFont="1" applyBorder="1" applyAlignment="1">
      <alignment horizontal="left" vertical="center"/>
    </xf>
    <xf numFmtId="0" fontId="145" fillId="0" borderId="7" xfId="0" applyFont="1" applyBorder="1" applyAlignment="1">
      <alignment vertical="center" wrapText="1"/>
    </xf>
    <xf numFmtId="0" fontId="148" fillId="0" borderId="7" xfId="0" applyFont="1" applyBorder="1" applyAlignment="1">
      <alignment vertical="center"/>
    </xf>
    <xf numFmtId="0" fontId="148" fillId="0" borderId="7" xfId="0" applyFont="1" applyBorder="1" applyAlignment="1">
      <alignment vertical="center" wrapText="1"/>
    </xf>
    <xf numFmtId="0" fontId="147" fillId="0" borderId="7" xfId="0" applyFont="1" applyBorder="1" applyAlignment="1">
      <alignment vertical="center"/>
    </xf>
    <xf numFmtId="0" fontId="145" fillId="0" borderId="7" xfId="0" applyFont="1" applyBorder="1" applyAlignment="1">
      <alignment horizontal="center" vertical="center" wrapText="1"/>
    </xf>
    <xf numFmtId="0" fontId="146" fillId="0" borderId="7" xfId="0" applyFont="1" applyBorder="1" applyAlignment="1">
      <alignment vertical="center"/>
    </xf>
    <xf numFmtId="0" fontId="147" fillId="0" borderId="7" xfId="0" applyFont="1" applyBorder="1" applyAlignment="1">
      <alignment horizontal="center" vertical="center"/>
    </xf>
    <xf numFmtId="0" fontId="146" fillId="0" borderId="7" xfId="0" applyFont="1" applyBorder="1" applyAlignment="1">
      <alignment horizontal="center" vertical="center"/>
    </xf>
    <xf numFmtId="289" fontId="146" fillId="0" borderId="7" xfId="2140" applyNumberFormat="1" applyFont="1" applyFill="1" applyBorder="1" applyAlignment="1">
      <alignment horizontal="center" vertical="center" wrapText="1"/>
    </xf>
    <xf numFmtId="0" fontId="147" fillId="0" borderId="7" xfId="0" applyFont="1" applyBorder="1" applyAlignment="1">
      <alignment vertical="center" wrapText="1"/>
    </xf>
    <xf numFmtId="0" fontId="148" fillId="0" borderId="7" xfId="0" quotePrefix="1" applyFont="1" applyBorder="1" applyAlignment="1">
      <alignment vertical="center"/>
    </xf>
    <xf numFmtId="0" fontId="148" fillId="0" borderId="7" xfId="2123" applyFont="1" applyBorder="1" applyAlignment="1">
      <alignment horizontal="center" vertical="center"/>
    </xf>
    <xf numFmtId="0" fontId="148" fillId="0" borderId="7" xfId="2123" applyFont="1" applyBorder="1" applyAlignment="1">
      <alignment horizontal="left" vertical="center" wrapText="1"/>
    </xf>
    <xf numFmtId="166" fontId="148" fillId="0" borderId="7" xfId="2123" applyNumberFormat="1" applyFont="1" applyBorder="1" applyAlignment="1">
      <alignment horizontal="center" vertical="center" wrapText="1"/>
    </xf>
    <xf numFmtId="3" fontId="145" fillId="0" borderId="7" xfId="0" applyNumberFormat="1" applyFont="1" applyBorder="1" applyAlignment="1">
      <alignment horizontal="center" vertical="center" wrapText="1"/>
    </xf>
    <xf numFmtId="0" fontId="145" fillId="0" borderId="7" xfId="2123" applyFont="1" applyBorder="1" applyAlignment="1">
      <alignment vertical="center"/>
    </xf>
    <xf numFmtId="0" fontId="145" fillId="0" borderId="7" xfId="2123" applyFont="1" applyBorder="1" applyAlignment="1">
      <alignment horizontal="center" vertical="center"/>
    </xf>
    <xf numFmtId="0" fontId="43" fillId="0" borderId="11" xfId="2123" applyFont="1" applyBorder="1" applyAlignment="1">
      <alignment horizontal="center" vertical="center"/>
    </xf>
    <xf numFmtId="0" fontId="43" fillId="0" borderId="7" xfId="2123" applyFont="1" applyBorder="1" applyAlignment="1">
      <alignment horizontal="center" vertical="center" wrapText="1"/>
    </xf>
    <xf numFmtId="0" fontId="43" fillId="0" borderId="7" xfId="2123" applyFont="1" applyBorder="1" applyAlignment="1">
      <alignment horizontal="center" vertical="center"/>
    </xf>
    <xf numFmtId="0" fontId="43" fillId="0" borderId="7" xfId="0" applyFont="1" applyBorder="1" applyAlignment="1">
      <alignment horizontal="center" vertical="center" wrapText="1"/>
    </xf>
    <xf numFmtId="0" fontId="146" fillId="0" borderId="7" xfId="0" applyFont="1" applyBorder="1" applyAlignment="1">
      <alignment horizontal="center" vertical="center" wrapText="1"/>
    </xf>
    <xf numFmtId="0" fontId="145" fillId="0" borderId="7" xfId="0" quotePrefix="1" applyFont="1" applyBorder="1" applyAlignment="1">
      <alignment vertical="center"/>
    </xf>
    <xf numFmtId="166" fontId="148" fillId="0" borderId="7" xfId="0" applyNumberFormat="1" applyFont="1" applyBorder="1" applyAlignment="1">
      <alignment horizontal="center" vertical="center" wrapText="1"/>
    </xf>
    <xf numFmtId="166" fontId="146" fillId="0" borderId="7" xfId="0" applyNumberFormat="1" applyFont="1" applyBorder="1" applyAlignment="1">
      <alignment horizontal="center" vertical="center" wrapText="1"/>
    </xf>
    <xf numFmtId="0" fontId="146" fillId="0" borderId="7" xfId="0" applyFont="1" applyBorder="1" applyAlignment="1">
      <alignment vertical="center" wrapText="1"/>
    </xf>
    <xf numFmtId="166" fontId="148" fillId="0" borderId="7" xfId="1572" applyNumberFormat="1" applyFont="1" applyBorder="1" applyAlignment="1">
      <alignment horizontal="center" vertical="center" wrapText="1"/>
    </xf>
    <xf numFmtId="0" fontId="148" fillId="0" borderId="7" xfId="0" quotePrefix="1" applyFont="1" applyBorder="1" applyAlignment="1">
      <alignment vertical="center" wrapText="1"/>
    </xf>
    <xf numFmtId="168" fontId="145" fillId="0" borderId="0" xfId="2140" applyNumberFormat="1" applyFont="1" applyAlignment="1">
      <alignment horizontal="center" vertical="center"/>
    </xf>
    <xf numFmtId="168" fontId="43" fillId="0" borderId="7" xfId="2140" applyNumberFormat="1" applyFont="1" applyFill="1" applyBorder="1" applyAlignment="1">
      <alignment horizontal="center" vertical="center" wrapText="1"/>
    </xf>
    <xf numFmtId="0" fontId="148" fillId="0" borderId="7" xfId="0" applyFont="1" applyBorder="1" applyAlignment="1">
      <alignment horizontal="center" vertical="center" wrapText="1"/>
    </xf>
    <xf numFmtId="0" fontId="147" fillId="0" borderId="7" xfId="0" applyFont="1" applyBorder="1" applyAlignment="1">
      <alignment horizontal="center" vertical="center" wrapText="1"/>
    </xf>
    <xf numFmtId="289" fontId="148" fillId="0" borderId="7" xfId="2140" applyNumberFormat="1" applyFont="1" applyFill="1" applyBorder="1" applyAlignment="1">
      <alignment horizontal="center" vertical="center" wrapText="1"/>
    </xf>
    <xf numFmtId="43" fontId="148" fillId="0" borderId="7" xfId="2140" applyFont="1" applyFill="1" applyBorder="1" applyAlignment="1">
      <alignment horizontal="center" vertical="center" wrapText="1"/>
    </xf>
    <xf numFmtId="289" fontId="148" fillId="0" borderId="7" xfId="2140" applyNumberFormat="1" applyFont="1" applyFill="1" applyBorder="1" applyAlignment="1">
      <alignment vertical="center"/>
    </xf>
    <xf numFmtId="168" fontId="0" fillId="0" borderId="0" xfId="2140" applyNumberFormat="1" applyFont="1"/>
    <xf numFmtId="168" fontId="0" fillId="0" borderId="0" xfId="0" applyNumberFormat="1"/>
    <xf numFmtId="0" fontId="148" fillId="0" borderId="7" xfId="2123" applyFont="1" applyBorder="1" applyAlignment="1">
      <alignment vertical="center" wrapText="1"/>
    </xf>
    <xf numFmtId="3" fontId="148" fillId="0" borderId="0" xfId="2123" applyNumberFormat="1" applyFont="1" applyAlignment="1">
      <alignment vertical="center"/>
    </xf>
    <xf numFmtId="3" fontId="145" fillId="0" borderId="0" xfId="2123" applyNumberFormat="1" applyFont="1" applyAlignment="1">
      <alignment vertical="center"/>
    </xf>
    <xf numFmtId="289" fontId="145" fillId="0" borderId="7" xfId="2140" applyNumberFormat="1" applyFont="1" applyBorder="1" applyAlignment="1">
      <alignment horizontal="center" vertical="center" wrapText="1"/>
    </xf>
    <xf numFmtId="166" fontId="145" fillId="0" borderId="7" xfId="2136" applyNumberFormat="1" applyFont="1" applyFill="1" applyBorder="1" applyAlignment="1">
      <alignment horizontal="right" vertical="center" wrapText="1"/>
    </xf>
    <xf numFmtId="289" fontId="148" fillId="0" borderId="7" xfId="2140" applyNumberFormat="1" applyFont="1" applyFill="1" applyBorder="1" applyAlignment="1">
      <alignment horizontal="right" vertical="center" wrapText="1"/>
    </xf>
    <xf numFmtId="289" fontId="145" fillId="0" borderId="7" xfId="2140" applyNumberFormat="1" applyFont="1" applyFill="1" applyBorder="1" applyAlignment="1">
      <alignment horizontal="right" vertical="center" wrapText="1"/>
    </xf>
    <xf numFmtId="166" fontId="148" fillId="0" borderId="7" xfId="2123" quotePrefix="1" applyNumberFormat="1" applyFont="1" applyBorder="1" applyAlignment="1">
      <alignment horizontal="right" vertical="center" wrapText="1"/>
    </xf>
    <xf numFmtId="166" fontId="148" fillId="0" borderId="7" xfId="2123" applyNumberFormat="1" applyFont="1" applyBorder="1" applyAlignment="1">
      <alignment horizontal="right" vertical="center" wrapText="1"/>
    </xf>
    <xf numFmtId="0" fontId="145" fillId="0" borderId="7" xfId="0" applyFont="1" applyBorder="1" applyAlignment="1">
      <alignment horizontal="right" vertical="center" wrapText="1"/>
    </xf>
    <xf numFmtId="166" fontId="145" fillId="0" borderId="7" xfId="2136" quotePrefix="1" applyNumberFormat="1" applyFont="1" applyFill="1" applyBorder="1" applyAlignment="1">
      <alignment horizontal="right" vertical="center" wrapText="1"/>
    </xf>
    <xf numFmtId="289" fontId="145" fillId="0" borderId="7" xfId="2140" quotePrefix="1" applyNumberFormat="1" applyFont="1" applyBorder="1" applyAlignment="1">
      <alignment horizontal="center" vertical="center" wrapText="1"/>
    </xf>
    <xf numFmtId="289" fontId="145" fillId="0" borderId="7" xfId="2140" quotePrefix="1" applyNumberFormat="1" applyFont="1" applyFill="1" applyBorder="1" applyAlignment="1">
      <alignment horizontal="center" vertical="center" wrapText="1"/>
    </xf>
    <xf numFmtId="289" fontId="147" fillId="0" borderId="7" xfId="2140" applyNumberFormat="1" applyFont="1" applyBorder="1" applyAlignment="1">
      <alignment horizontal="center" vertical="center" wrapText="1"/>
    </xf>
    <xf numFmtId="289" fontId="146" fillId="0" borderId="7" xfId="2140" applyNumberFormat="1" applyFont="1" applyBorder="1" applyAlignment="1">
      <alignment horizontal="center" vertical="center" wrapText="1"/>
    </xf>
    <xf numFmtId="289" fontId="146" fillId="0" borderId="7" xfId="2140" quotePrefix="1" applyNumberFormat="1" applyFont="1" applyBorder="1" applyAlignment="1">
      <alignment horizontal="center" vertical="center" wrapText="1"/>
    </xf>
    <xf numFmtId="0" fontId="154" fillId="0" borderId="0" xfId="0" applyFont="1"/>
    <xf numFmtId="0" fontId="157" fillId="0" borderId="0" xfId="0" applyFont="1"/>
    <xf numFmtId="0" fontId="156" fillId="0" borderId="0" xfId="0" applyFont="1"/>
    <xf numFmtId="166" fontId="145" fillId="0" borderId="7" xfId="0" applyNumberFormat="1" applyFont="1" applyBorder="1" applyAlignment="1">
      <alignment vertical="center" wrapText="1"/>
    </xf>
    <xf numFmtId="3" fontId="145" fillId="0" borderId="7" xfId="1570" applyNumberFormat="1" applyFont="1" applyBorder="1" applyAlignment="1">
      <alignment vertical="center" wrapText="1"/>
    </xf>
    <xf numFmtId="3" fontId="145" fillId="0" borderId="7" xfId="2134" applyNumberFormat="1" applyFont="1" applyBorder="1" applyAlignment="1">
      <alignment vertical="center" wrapText="1"/>
    </xf>
    <xf numFmtId="166" fontId="145" fillId="0" borderId="7" xfId="2134" applyNumberFormat="1" applyFont="1" applyBorder="1" applyAlignment="1">
      <alignment vertical="center" wrapText="1"/>
    </xf>
    <xf numFmtId="0" fontId="147" fillId="0" borderId="7" xfId="0" quotePrefix="1" applyFont="1" applyBorder="1" applyAlignment="1">
      <alignment vertical="center" wrapText="1"/>
    </xf>
    <xf numFmtId="166" fontId="148" fillId="0" borderId="7" xfId="0" applyNumberFormat="1" applyFont="1" applyBorder="1" applyAlignment="1">
      <alignment vertical="center" wrapText="1"/>
    </xf>
    <xf numFmtId="0" fontId="145" fillId="57" borderId="0" xfId="2123" applyFont="1" applyFill="1" applyAlignment="1">
      <alignment vertical="center"/>
    </xf>
    <xf numFmtId="0" fontId="145" fillId="0" borderId="7" xfId="0" applyFont="1" applyBorder="1" applyAlignment="1">
      <alignment horizontal="left" vertical="center" wrapText="1"/>
    </xf>
    <xf numFmtId="3" fontId="145" fillId="0" borderId="7" xfId="0" applyNumberFormat="1" applyFont="1" applyBorder="1" applyAlignment="1">
      <alignment horizontal="right" vertical="center" wrapText="1"/>
    </xf>
    <xf numFmtId="167" fontId="147" fillId="0" borderId="7" xfId="0" applyNumberFormat="1" applyFont="1" applyBorder="1" applyAlignment="1">
      <alignment horizontal="center" vertical="center" wrapText="1"/>
    </xf>
    <xf numFmtId="0" fontId="145" fillId="0" borderId="7" xfId="0" applyFont="1" applyBorder="1"/>
    <xf numFmtId="166" fontId="145" fillId="0" borderId="7" xfId="0" applyNumberFormat="1" applyFont="1" applyBorder="1" applyAlignment="1">
      <alignment horizontal="center" vertical="center" wrapText="1"/>
    </xf>
    <xf numFmtId="166" fontId="145" fillId="0" borderId="7" xfId="0" applyNumberFormat="1" applyFont="1" applyBorder="1" applyAlignment="1">
      <alignment horizontal="right" vertical="center" wrapText="1"/>
    </xf>
    <xf numFmtId="0" fontId="145" fillId="0" borderId="7" xfId="0" quotePrefix="1" applyFont="1" applyBorder="1" applyAlignment="1">
      <alignment vertical="center" wrapText="1"/>
    </xf>
    <xf numFmtId="3" fontId="145" fillId="0" borderId="7" xfId="1570" applyNumberFormat="1" applyFont="1" applyBorder="1" applyAlignment="1">
      <alignment horizontal="right" vertical="center" wrapText="1"/>
    </xf>
    <xf numFmtId="3" fontId="145" fillId="0" borderId="7" xfId="2134" applyNumberFormat="1" applyFont="1" applyBorder="1" applyAlignment="1">
      <alignment horizontal="right" vertical="center" wrapText="1"/>
    </xf>
    <xf numFmtId="166" fontId="145" fillId="0" borderId="7" xfId="1570" applyNumberFormat="1" applyFont="1" applyBorder="1" applyAlignment="1">
      <alignment horizontal="right" vertical="center" wrapText="1"/>
    </xf>
    <xf numFmtId="166" fontId="145" fillId="0" borderId="7" xfId="2134" applyNumberFormat="1" applyFont="1" applyBorder="1" applyAlignment="1">
      <alignment horizontal="right" vertical="center" wrapText="1"/>
    </xf>
    <xf numFmtId="0" fontId="146" fillId="0" borderId="7" xfId="0" applyFont="1" applyBorder="1"/>
    <xf numFmtId="0" fontId="147" fillId="0" borderId="7" xfId="0" applyFont="1" applyBorder="1"/>
    <xf numFmtId="166" fontId="147" fillId="0" borderId="7" xfId="0" applyNumberFormat="1" applyFont="1" applyBorder="1" applyAlignment="1">
      <alignment horizontal="center" vertical="center" wrapText="1"/>
    </xf>
    <xf numFmtId="166" fontId="147" fillId="0" borderId="7" xfId="0" applyNumberFormat="1" applyFont="1" applyBorder="1" applyAlignment="1">
      <alignment horizontal="right" vertical="center" wrapText="1"/>
    </xf>
    <xf numFmtId="3" fontId="145" fillId="0" borderId="7" xfId="1511" applyNumberFormat="1" applyFont="1" applyBorder="1" applyAlignment="1">
      <alignment horizontal="right" vertical="center" wrapText="1"/>
    </xf>
    <xf numFmtId="166" fontId="148" fillId="0" borderId="7" xfId="0" applyNumberFormat="1" applyFont="1" applyBorder="1" applyAlignment="1">
      <alignment horizontal="right" vertical="center" wrapText="1"/>
    </xf>
    <xf numFmtId="166" fontId="145" fillId="0" borderId="0" xfId="0" applyNumberFormat="1" applyFont="1" applyAlignment="1">
      <alignment horizontal="right" vertical="center"/>
    </xf>
    <xf numFmtId="168" fontId="145" fillId="0" borderId="7" xfId="2140" applyNumberFormat="1" applyFont="1" applyFill="1" applyBorder="1" applyAlignment="1">
      <alignment horizontal="right" vertical="center" wrapText="1"/>
    </xf>
    <xf numFmtId="166" fontId="145" fillId="0" borderId="7" xfId="1496" applyNumberFormat="1" applyFont="1" applyBorder="1" applyAlignment="1">
      <alignment horizontal="right" vertical="center" wrapText="1"/>
    </xf>
    <xf numFmtId="0" fontId="147" fillId="0" borderId="7" xfId="0" applyFont="1" applyBorder="1" applyAlignment="1">
      <alignment horizontal="left" vertical="center"/>
    </xf>
    <xf numFmtId="0" fontId="147" fillId="0" borderId="7" xfId="0" quotePrefix="1" applyFont="1" applyBorder="1" applyAlignment="1">
      <alignment vertical="center"/>
    </xf>
    <xf numFmtId="3" fontId="147" fillId="0" borderId="7" xfId="2134" applyNumberFormat="1" applyFont="1" applyBorder="1" applyAlignment="1">
      <alignment horizontal="center" vertical="center" wrapText="1"/>
    </xf>
    <xf numFmtId="0" fontId="147" fillId="0" borderId="7" xfId="1645" quotePrefix="1" applyFont="1" applyBorder="1" applyAlignment="1">
      <alignment vertical="center" wrapText="1"/>
    </xf>
    <xf numFmtId="0" fontId="145" fillId="0" borderId="7" xfId="1645" quotePrefix="1" applyFont="1" applyBorder="1" applyAlignment="1">
      <alignment vertical="center" wrapText="1"/>
    </xf>
    <xf numFmtId="3" fontId="145" fillId="0" borderId="7" xfId="1570" applyNumberFormat="1" applyFont="1" applyBorder="1" applyAlignment="1">
      <alignment horizontal="center" vertical="center" wrapText="1"/>
    </xf>
    <xf numFmtId="166" fontId="145" fillId="0" borderId="7" xfId="1570" applyNumberFormat="1" applyFont="1" applyBorder="1" applyAlignment="1">
      <alignment horizontal="center" vertical="center" wrapText="1"/>
    </xf>
    <xf numFmtId="3" fontId="145" fillId="0" borderId="7" xfId="2134" applyNumberFormat="1" applyFont="1" applyBorder="1" applyAlignment="1">
      <alignment horizontal="center" vertical="center" wrapText="1"/>
    </xf>
    <xf numFmtId="3" fontId="145" fillId="0" borderId="7" xfId="1597" applyNumberFormat="1" applyFont="1" applyBorder="1" applyAlignment="1">
      <alignment horizontal="center" vertical="center" wrapText="1"/>
    </xf>
    <xf numFmtId="289" fontId="145" fillId="0" borderId="7" xfId="2140" applyNumberFormat="1" applyFont="1" applyFill="1" applyBorder="1" applyAlignment="1">
      <alignment vertical="center"/>
    </xf>
    <xf numFmtId="3" fontId="145" fillId="0" borderId="7" xfId="2123" applyNumberFormat="1" applyFont="1" applyBorder="1" applyAlignment="1">
      <alignment vertical="center"/>
    </xf>
    <xf numFmtId="2" fontId="148" fillId="0" borderId="7" xfId="2123" applyNumberFormat="1" applyFont="1" applyBorder="1" applyAlignment="1">
      <alignment horizontal="center" vertical="center"/>
    </xf>
    <xf numFmtId="0" fontId="156" fillId="0" borderId="0" xfId="2123" applyFont="1" applyAlignment="1">
      <alignment vertical="center"/>
    </xf>
    <xf numFmtId="0" fontId="43" fillId="0" borderId="0" xfId="2123" applyFont="1" applyAlignment="1">
      <alignment vertical="center"/>
    </xf>
    <xf numFmtId="0" fontId="158" fillId="0" borderId="0" xfId="2123" applyFont="1" applyAlignment="1">
      <alignment horizontal="center" vertical="center"/>
    </xf>
    <xf numFmtId="0" fontId="43" fillId="0" borderId="0" xfId="2123" applyFont="1" applyAlignment="1">
      <alignment horizontal="center" vertical="center"/>
    </xf>
    <xf numFmtId="168" fontId="43" fillId="0" borderId="0" xfId="2140" applyNumberFormat="1" applyFont="1" applyAlignment="1">
      <alignment horizontal="center" vertical="center"/>
    </xf>
    <xf numFmtId="0" fontId="31" fillId="0" borderId="0" xfId="2123" applyFont="1" applyAlignment="1">
      <alignment vertical="center"/>
    </xf>
    <xf numFmtId="0" fontId="146" fillId="0" borderId="7" xfId="2123" applyFont="1" applyBorder="1" applyAlignment="1">
      <alignment vertical="center"/>
    </xf>
    <xf numFmtId="168" fontId="148" fillId="0" borderId="7" xfId="2140" applyNumberFormat="1" applyFont="1" applyFill="1" applyBorder="1" applyAlignment="1">
      <alignment horizontal="center" vertical="center" wrapText="1"/>
    </xf>
    <xf numFmtId="168" fontId="147" fillId="0" borderId="7" xfId="2140" applyNumberFormat="1" applyFont="1" applyFill="1" applyBorder="1" applyAlignment="1">
      <alignment horizontal="center" vertical="center" wrapText="1"/>
    </xf>
    <xf numFmtId="168" fontId="146" fillId="0" borderId="7" xfId="2140" applyNumberFormat="1" applyFont="1" applyBorder="1" applyAlignment="1">
      <alignment vertical="center"/>
    </xf>
    <xf numFmtId="0" fontId="148" fillId="0" borderId="7" xfId="0" applyFont="1" applyBorder="1" applyAlignment="1">
      <alignment horizontal="center" vertical="center" wrapText="1"/>
    </xf>
    <xf numFmtId="0" fontId="148" fillId="0" borderId="12" xfId="0" applyFont="1" applyBorder="1" applyAlignment="1">
      <alignment horizontal="center" vertical="center" wrapText="1"/>
    </xf>
    <xf numFmtId="0" fontId="148" fillId="0" borderId="11" xfId="0" applyFont="1" applyBorder="1" applyAlignment="1">
      <alignment horizontal="center" vertical="center" wrapText="1"/>
    </xf>
    <xf numFmtId="0" fontId="148" fillId="44" borderId="0" xfId="2123" applyFont="1" applyFill="1" applyAlignment="1">
      <alignment horizontal="center" vertical="center"/>
    </xf>
    <xf numFmtId="0" fontId="148" fillId="0" borderId="12" xfId="2123" applyFont="1" applyBorder="1" applyAlignment="1">
      <alignment horizontal="center" vertical="center"/>
    </xf>
    <xf numFmtId="0" fontId="148" fillId="0" borderId="24" xfId="2123" applyFont="1" applyBorder="1" applyAlignment="1">
      <alignment horizontal="center" vertical="center"/>
    </xf>
    <xf numFmtId="0" fontId="148" fillId="0" borderId="11" xfId="2123" applyFont="1" applyBorder="1" applyAlignment="1">
      <alignment horizontal="center" vertical="center"/>
    </xf>
    <xf numFmtId="0" fontId="148" fillId="0" borderId="12" xfId="2123" applyFont="1" applyBorder="1" applyAlignment="1">
      <alignment horizontal="center" vertical="center" wrapText="1"/>
    </xf>
    <xf numFmtId="0" fontId="148" fillId="0" borderId="24" xfId="2123" applyFont="1" applyBorder="1" applyAlignment="1">
      <alignment horizontal="center" vertical="center" wrapText="1"/>
    </xf>
    <xf numFmtId="0" fontId="148" fillId="0" borderId="11" xfId="2123" applyFont="1" applyBorder="1" applyAlignment="1">
      <alignment horizontal="center" vertical="center" wrapText="1"/>
    </xf>
    <xf numFmtId="0" fontId="148" fillId="0" borderId="29" xfId="0" applyFont="1" applyBorder="1" applyAlignment="1">
      <alignment horizontal="center" vertical="center" wrapText="1"/>
    </xf>
    <xf numFmtId="0" fontId="148" fillId="0" borderId="17" xfId="0" applyFont="1" applyBorder="1" applyAlignment="1">
      <alignment horizontal="center" vertical="center" wrapText="1"/>
    </xf>
    <xf numFmtId="0" fontId="148" fillId="0" borderId="34" xfId="0" applyFont="1" applyBorder="1" applyAlignment="1">
      <alignment horizontal="center" vertical="center" wrapText="1"/>
    </xf>
    <xf numFmtId="0" fontId="148" fillId="0" borderId="24" xfId="0" applyFont="1" applyBorder="1" applyAlignment="1">
      <alignment horizontal="center" vertical="center" wrapText="1"/>
    </xf>
    <xf numFmtId="0" fontId="43" fillId="0" borderId="0" xfId="2123" applyFont="1" applyAlignment="1">
      <alignment horizontal="left" vertical="center" wrapText="1"/>
    </xf>
    <xf numFmtId="168" fontId="148" fillId="0" borderId="12" xfId="2140" applyNumberFormat="1" applyFont="1" applyFill="1" applyBorder="1" applyAlignment="1">
      <alignment horizontal="center" vertical="center" wrapText="1"/>
    </xf>
    <xf numFmtId="168" fontId="148" fillId="0" borderId="24" xfId="2140" applyNumberFormat="1" applyFont="1" applyFill="1" applyBorder="1" applyAlignment="1">
      <alignment horizontal="center" vertical="center" wrapText="1"/>
    </xf>
    <xf numFmtId="168" fontId="148" fillId="0" borderId="11" xfId="214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5" xfId="0" applyFont="1" applyBorder="1"/>
    <xf numFmtId="0" fontId="10" fillId="0" borderId="0" xfId="0" applyFont="1" applyAlignment="1">
      <alignment horizontal="center" vertical="center"/>
    </xf>
    <xf numFmtId="0" fontId="0" fillId="0" borderId="0" xfId="0"/>
    <xf numFmtId="0" fontId="11" fillId="0" borderId="1" xfId="0" applyFont="1" applyBorder="1" applyAlignment="1">
      <alignment horizontal="right" vertical="center"/>
    </xf>
    <xf numFmtId="0" fontId="6" fillId="0" borderId="1" xfId="0" applyFont="1" applyBorder="1"/>
    <xf numFmtId="0" fontId="7" fillId="0" borderId="3" xfId="0" applyFont="1" applyBorder="1" applyAlignment="1">
      <alignment horizontal="center" vertical="center" wrapText="1"/>
    </xf>
    <xf numFmtId="0" fontId="6" fillId="0" borderId="4" xfId="0" applyFont="1" applyBorder="1"/>
  </cellXfs>
  <cellStyles count="2141">
    <cellStyle name="_x0001_" xfId="1" xr:uid="{00000000-0005-0000-0000-000000000000}"/>
    <cellStyle name=" 1" xfId="2" xr:uid="{00000000-0005-0000-0000-000001000000}"/>
    <cellStyle name="??" xfId="3" xr:uid="{00000000-0005-0000-0000-000002000000}"/>
    <cellStyle name="?? [0.00]_ Att. 1- Cover" xfId="4" xr:uid="{00000000-0005-0000-0000-000003000000}"/>
    <cellStyle name="?? [0]" xfId="5" xr:uid="{00000000-0005-0000-0000-000004000000}"/>
    <cellStyle name="?? [0] 1" xfId="6" xr:uid="{00000000-0005-0000-0000-000005000000}"/>
    <cellStyle name="?? [0] 2" xfId="7" xr:uid="{00000000-0005-0000-0000-000006000000}"/>
    <cellStyle name="?? [0] 3" xfId="8" xr:uid="{00000000-0005-0000-0000-000007000000}"/>
    <cellStyle name="?? [0] 4" xfId="9" xr:uid="{00000000-0005-0000-0000-000008000000}"/>
    <cellStyle name="?? [0] 5" xfId="10" xr:uid="{00000000-0005-0000-0000-000009000000}"/>
    <cellStyle name="?? [0]_1202" xfId="11" xr:uid="{00000000-0005-0000-0000-00000A000000}"/>
    <cellStyle name="?? 1" xfId="12" xr:uid="{00000000-0005-0000-0000-00000B000000}"/>
    <cellStyle name="?? 2" xfId="13" xr:uid="{00000000-0005-0000-0000-00000C000000}"/>
    <cellStyle name="?? 3" xfId="14" xr:uid="{00000000-0005-0000-0000-00000D000000}"/>
    <cellStyle name="?? 4" xfId="15" xr:uid="{00000000-0005-0000-0000-00000E000000}"/>
    <cellStyle name="?? 5" xfId="16" xr:uid="{00000000-0005-0000-0000-00000F000000}"/>
    <cellStyle name="???%U©÷u&amp;H©÷9? s_x000a_" xfId="17" xr:uid="{00000000-0005-0000-0000-000010000000}"/>
    <cellStyle name="???%U©÷u&amp;H©÷9? s_x000a_ 1" xfId="18" xr:uid="{00000000-0005-0000-0000-000011000000}"/>
    <cellStyle name="?_x001d_??%U©÷u&amp;H©÷9_x0008_?_x0009_s_x000a__x0007__x0001__x0001_" xfId="19" xr:uid="{00000000-0005-0000-0000-000012000000}"/>
    <cellStyle name="???? [0.00]_List-dwg" xfId="20" xr:uid="{00000000-0005-0000-0000-000013000000}"/>
    <cellStyle name="????[0]_Sheet1" xfId="21" xr:uid="{00000000-0005-0000-0000-000014000000}"/>
    <cellStyle name="????_List-dwg" xfId="22" xr:uid="{00000000-0005-0000-0000-000015000000}"/>
    <cellStyle name="???[0]_?? DI" xfId="23" xr:uid="{00000000-0005-0000-0000-000016000000}"/>
    <cellStyle name="???_?? DI" xfId="24" xr:uid="{00000000-0005-0000-0000-000017000000}"/>
    <cellStyle name="??[0]_BRE" xfId="25" xr:uid="{00000000-0005-0000-0000-000018000000}"/>
    <cellStyle name="??_ ??? ???? " xfId="26" xr:uid="{00000000-0005-0000-0000-000019000000}"/>
    <cellStyle name="??A? [0]_ÿÿÿÿÿÿ_1_¢¬???¢â? " xfId="27" xr:uid="{00000000-0005-0000-0000-00001A000000}"/>
    <cellStyle name="??A?_ÿÿÿÿÿÿ_1_¢¬???¢â? " xfId="28" xr:uid="{00000000-0005-0000-0000-00001B000000}"/>
    <cellStyle name="?_x005f_x001d_??%U©÷u&amp;H©÷9_x005f_x0008_? s_x000a__x005f_x0007__x005f_x0001__x005f_x0001_" xfId="29" xr:uid="{00000000-0005-0000-0000-00001C000000}"/>
    <cellStyle name="?_x005f_x001d_??%U©÷u&amp;H©÷9_x005f_x0008_? s_x000a__x005f_x0007__x005f_x0001__x005f_x0001_ 1" xfId="30" xr:uid="{00000000-0005-0000-0000-00001D000000}"/>
    <cellStyle name="?_x005f_x001d_??%U©÷u&amp;H©÷9_x005f_x0008_? s_x000a__x005f_x0007__x005f_x0001__x005f_x0001_ 2" xfId="31" xr:uid="{00000000-0005-0000-0000-00001E000000}"/>
    <cellStyle name="?¡±¢¥?_?¨ù??¢´¢¥_¢¬???¢â? " xfId="32" xr:uid="{00000000-0005-0000-0000-00001F000000}"/>
    <cellStyle name="?ðÇ%U?&amp;H??s_x000a_" xfId="33" xr:uid="{00000000-0005-0000-0000-000020000000}"/>
    <cellStyle name="?ðÇ%U?&amp;H?_x0008_?s_x000a__x0007__x0001__x0001_" xfId="34" xr:uid="{00000000-0005-0000-0000-000021000000}"/>
    <cellStyle name="?ðÇ%U?&amp;H??s_x000a_ 1" xfId="35" xr:uid="{00000000-0005-0000-0000-000022000000}"/>
    <cellStyle name="?ðÇ%U?&amp;H?_x005f_x0008_?s_x000a__x005f_x0007__x005f_x0001__x005f_x0001_" xfId="36" xr:uid="{00000000-0005-0000-0000-000023000000}"/>
    <cellStyle name="_1_" xfId="37" xr:uid="{00000000-0005-0000-0000-000024000000}"/>
    <cellStyle name="_bao cao dinh ky quy I - 2014 (dung sua)" xfId="38" xr:uid="{00000000-0005-0000-0000-000025000000}"/>
    <cellStyle name="_BAO CAO THUE T09- 2007(h)" xfId="39" xr:uid="{00000000-0005-0000-0000-000026000000}"/>
    <cellStyle name="_BAO CAO THUE T09- 2007(h) 1" xfId="40" xr:uid="{00000000-0005-0000-0000-000027000000}"/>
    <cellStyle name="_BAO CAO THUE T09- 2007(h) 2" xfId="41" xr:uid="{00000000-0005-0000-0000-000028000000}"/>
    <cellStyle name="_BAO CAO THUE T09- 2007(h) 3" xfId="42" xr:uid="{00000000-0005-0000-0000-000029000000}"/>
    <cellStyle name="_BAO CAO THUE T09- 2007(h) 4" xfId="43" xr:uid="{00000000-0005-0000-0000-00002A000000}"/>
    <cellStyle name="_BAO CAO THUE T09- 2007(h) 5" xfId="44" xr:uid="{00000000-0005-0000-0000-00002B000000}"/>
    <cellStyle name="_BAO CAO THUE T09- 2007(h)_Bao cao tien do thuc hien chi dao va ket qua thu hoi NQH" xfId="45" xr:uid="{00000000-0005-0000-0000-00002C000000}"/>
    <cellStyle name="_Book1" xfId="46" xr:uid="{00000000-0005-0000-0000-00002D000000}"/>
    <cellStyle name="_Book1_1" xfId="47" xr:uid="{00000000-0005-0000-0000-00002E000000}"/>
    <cellStyle name="_Book1_BC-QT-WB-dthao" xfId="48" xr:uid="{00000000-0005-0000-0000-00002F000000}"/>
    <cellStyle name="_KT (2)" xfId="49" xr:uid="{00000000-0005-0000-0000-000030000000}"/>
    <cellStyle name="_KT (2) 1" xfId="50" xr:uid="{00000000-0005-0000-0000-000031000000}"/>
    <cellStyle name="_KT (2) 2" xfId="51" xr:uid="{00000000-0005-0000-0000-000032000000}"/>
    <cellStyle name="_KT (2) 3" xfId="52" xr:uid="{00000000-0005-0000-0000-000033000000}"/>
    <cellStyle name="_KT (2) 4" xfId="53" xr:uid="{00000000-0005-0000-0000-000034000000}"/>
    <cellStyle name="_KT (2) 5" xfId="54" xr:uid="{00000000-0005-0000-0000-000035000000}"/>
    <cellStyle name="_KT (2)_1" xfId="55" xr:uid="{00000000-0005-0000-0000-000036000000}"/>
    <cellStyle name="_KT (2)_1 1" xfId="56" xr:uid="{00000000-0005-0000-0000-000037000000}"/>
    <cellStyle name="_KT (2)_1 2" xfId="57" xr:uid="{00000000-0005-0000-0000-000038000000}"/>
    <cellStyle name="_KT (2)_1 3" xfId="58" xr:uid="{00000000-0005-0000-0000-000039000000}"/>
    <cellStyle name="_KT (2)_1 4" xfId="59" xr:uid="{00000000-0005-0000-0000-00003A000000}"/>
    <cellStyle name="_KT (2)_1 5" xfId="60" xr:uid="{00000000-0005-0000-0000-00003B000000}"/>
    <cellStyle name="_KT (2)_1_Bao cao tien do thuc hien chi dao va ket qua thu hoi NQH" xfId="61" xr:uid="{00000000-0005-0000-0000-00003C000000}"/>
    <cellStyle name="_KT (2)_1_Lora-tungchau" xfId="62" xr:uid="{00000000-0005-0000-0000-00003D000000}"/>
    <cellStyle name="_KT (2)_1_Qt-HT3PQ1(CauKho)" xfId="63" xr:uid="{00000000-0005-0000-0000-00003E000000}"/>
    <cellStyle name="_KT (2)_1_tong hop NTM cac xa 2019 (3)" xfId="64" xr:uid="{00000000-0005-0000-0000-00003F000000}"/>
    <cellStyle name="_KT (2)_2" xfId="65" xr:uid="{00000000-0005-0000-0000-000040000000}"/>
    <cellStyle name="_KT (2)_2 1" xfId="66" xr:uid="{00000000-0005-0000-0000-000041000000}"/>
    <cellStyle name="_KT (2)_2 2" xfId="67" xr:uid="{00000000-0005-0000-0000-000042000000}"/>
    <cellStyle name="_KT (2)_2 3" xfId="68" xr:uid="{00000000-0005-0000-0000-000043000000}"/>
    <cellStyle name="_KT (2)_2 4" xfId="69" xr:uid="{00000000-0005-0000-0000-000044000000}"/>
    <cellStyle name="_KT (2)_2 5" xfId="70" xr:uid="{00000000-0005-0000-0000-000045000000}"/>
    <cellStyle name="_KT (2)_2_Bao cao tien do thuc hien chi dao va ket qua thu hoi NQH" xfId="71" xr:uid="{00000000-0005-0000-0000-000046000000}"/>
    <cellStyle name="_KT (2)_2_TG-TH" xfId="72" xr:uid="{00000000-0005-0000-0000-000047000000}"/>
    <cellStyle name="_KT (2)_2_TG-TH 1" xfId="73" xr:uid="{00000000-0005-0000-0000-000048000000}"/>
    <cellStyle name="_KT (2)_2_TG-TH 2" xfId="74" xr:uid="{00000000-0005-0000-0000-000049000000}"/>
    <cellStyle name="_KT (2)_2_TG-TH 3" xfId="75" xr:uid="{00000000-0005-0000-0000-00004A000000}"/>
    <cellStyle name="_KT (2)_2_TG-TH 4" xfId="76" xr:uid="{00000000-0005-0000-0000-00004B000000}"/>
    <cellStyle name="_KT (2)_2_TG-TH 5" xfId="77" xr:uid="{00000000-0005-0000-0000-00004C000000}"/>
    <cellStyle name="_KT (2)_2_TG-TH_BAO CAO KLCT PT2000" xfId="78" xr:uid="{00000000-0005-0000-0000-00004D000000}"/>
    <cellStyle name="_KT (2)_2_TG-TH_BAO CAO PT2000" xfId="79" xr:uid="{00000000-0005-0000-0000-00004E000000}"/>
    <cellStyle name="_KT (2)_2_TG-TH_BAO CAO PT2000_Book1" xfId="80" xr:uid="{00000000-0005-0000-0000-00004F000000}"/>
    <cellStyle name="_KT (2)_2_TG-TH_Bao cao tien do thuc hien chi dao va ket qua thu hoi NQH" xfId="81" xr:uid="{00000000-0005-0000-0000-000050000000}"/>
    <cellStyle name="_KT (2)_2_TG-TH_Bao cao XDCB 2001 - T11 KH dieu chinh 20-11-THAI" xfId="82" xr:uid="{00000000-0005-0000-0000-000051000000}"/>
    <cellStyle name="_KT (2)_2_TG-TH_Book1" xfId="83" xr:uid="{00000000-0005-0000-0000-000052000000}"/>
    <cellStyle name="_KT (2)_2_TG-TH_Book1_1" xfId="84" xr:uid="{00000000-0005-0000-0000-000053000000}"/>
    <cellStyle name="_KT (2)_2_TG-TH_Book1_2" xfId="85" xr:uid="{00000000-0005-0000-0000-000054000000}"/>
    <cellStyle name="_KT (2)_2_TG-TH_Book1_3" xfId="86" xr:uid="{00000000-0005-0000-0000-000055000000}"/>
    <cellStyle name="_KT (2)_2_TG-TH_Book1_4" xfId="87" xr:uid="{00000000-0005-0000-0000-000056000000}"/>
    <cellStyle name="_KT (2)_2_TG-TH_DTCDT MR.2N110.HOCMON.TDTOAN.CCUNG" xfId="88" xr:uid="{00000000-0005-0000-0000-000057000000}"/>
    <cellStyle name="_KT (2)_2_TG-TH_Lora-tungchau" xfId="89" xr:uid="{00000000-0005-0000-0000-000058000000}"/>
    <cellStyle name="_KT (2)_2_TG-TH_PGIA-phieu tham tra Kho bac" xfId="90" xr:uid="{00000000-0005-0000-0000-000059000000}"/>
    <cellStyle name="_KT (2)_2_TG-TH_PT02-02" xfId="91" xr:uid="{00000000-0005-0000-0000-00005A000000}"/>
    <cellStyle name="_KT (2)_2_TG-TH_PT02-02_Book1" xfId="92" xr:uid="{00000000-0005-0000-0000-00005B000000}"/>
    <cellStyle name="_KT (2)_2_TG-TH_PT02-03" xfId="93" xr:uid="{00000000-0005-0000-0000-00005C000000}"/>
    <cellStyle name="_KT (2)_2_TG-TH_PT02-03_Book1" xfId="94" xr:uid="{00000000-0005-0000-0000-00005D000000}"/>
    <cellStyle name="_KT (2)_2_TG-TH_Qt-HT3PQ1(CauKho)" xfId="95" xr:uid="{00000000-0005-0000-0000-00005E000000}"/>
    <cellStyle name="_KT (2)_2_TG-TH_tong hop NTM cac xa 2019 (3)" xfId="96" xr:uid="{00000000-0005-0000-0000-00005F000000}"/>
    <cellStyle name="_KT (2)_2_tong hop NTM cac xa 2019 (3)" xfId="97" xr:uid="{00000000-0005-0000-0000-000060000000}"/>
    <cellStyle name="_KT (2)_3" xfId="98" xr:uid="{00000000-0005-0000-0000-000061000000}"/>
    <cellStyle name="_KT (2)_3 1" xfId="99" xr:uid="{00000000-0005-0000-0000-000062000000}"/>
    <cellStyle name="_KT (2)_3 2" xfId="100" xr:uid="{00000000-0005-0000-0000-000063000000}"/>
    <cellStyle name="_KT (2)_3 3" xfId="101" xr:uid="{00000000-0005-0000-0000-000064000000}"/>
    <cellStyle name="_KT (2)_3 4" xfId="102" xr:uid="{00000000-0005-0000-0000-000065000000}"/>
    <cellStyle name="_KT (2)_3 5" xfId="103" xr:uid="{00000000-0005-0000-0000-000066000000}"/>
    <cellStyle name="_KT (2)_3_Bao cao tien do thuc hien chi dao va ket qua thu hoi NQH" xfId="104" xr:uid="{00000000-0005-0000-0000-000067000000}"/>
    <cellStyle name="_KT (2)_3_TG-TH" xfId="105" xr:uid="{00000000-0005-0000-0000-000068000000}"/>
    <cellStyle name="_KT (2)_3_TG-TH 1" xfId="106" xr:uid="{00000000-0005-0000-0000-000069000000}"/>
    <cellStyle name="_KT (2)_3_TG-TH 2" xfId="107" xr:uid="{00000000-0005-0000-0000-00006A000000}"/>
    <cellStyle name="_KT (2)_3_TG-TH 3" xfId="108" xr:uid="{00000000-0005-0000-0000-00006B000000}"/>
    <cellStyle name="_KT (2)_3_TG-TH 4" xfId="109" xr:uid="{00000000-0005-0000-0000-00006C000000}"/>
    <cellStyle name="_KT (2)_3_TG-TH 5" xfId="110" xr:uid="{00000000-0005-0000-0000-00006D000000}"/>
    <cellStyle name="_KT (2)_3_TG-TH_Bao cao tien do thuc hien chi dao va ket qua thu hoi NQH" xfId="111" xr:uid="{00000000-0005-0000-0000-00006E000000}"/>
    <cellStyle name="_KT (2)_3_TG-TH_Book1" xfId="112" xr:uid="{00000000-0005-0000-0000-00006F000000}"/>
    <cellStyle name="_KT (2)_3_TG-TH_Book1_1" xfId="113" xr:uid="{00000000-0005-0000-0000-000070000000}"/>
    <cellStyle name="_KT (2)_3_TG-TH_Book1_BC-QT-WB-dthao" xfId="114" xr:uid="{00000000-0005-0000-0000-000071000000}"/>
    <cellStyle name="_KT (2)_3_TG-TH_Lora-tungchau" xfId="115" xr:uid="{00000000-0005-0000-0000-000072000000}"/>
    <cellStyle name="_KT (2)_3_TG-TH_PERSONAL" xfId="116" xr:uid="{00000000-0005-0000-0000-000073000000}"/>
    <cellStyle name="_KT (2)_3_TG-TH_PERSONAL_HTQ.8 GD1" xfId="117" xr:uid="{00000000-0005-0000-0000-000074000000}"/>
    <cellStyle name="_KT (2)_3_TG-TH_PERSONAL_Tong hop KHCB 2001" xfId="118" xr:uid="{00000000-0005-0000-0000-000075000000}"/>
    <cellStyle name="_KT (2)_3_TG-TH_Qt-HT3PQ1(CauKho)" xfId="119" xr:uid="{00000000-0005-0000-0000-000076000000}"/>
    <cellStyle name="_KT (2)_3_TG-TH_tong hop NTM cac xa 2019 (3)" xfId="120" xr:uid="{00000000-0005-0000-0000-000077000000}"/>
    <cellStyle name="_KT (2)_3_tong hop NTM cac xa 2019 (3)" xfId="121" xr:uid="{00000000-0005-0000-0000-000078000000}"/>
    <cellStyle name="_KT (2)_4" xfId="122" xr:uid="{00000000-0005-0000-0000-000079000000}"/>
    <cellStyle name="_KT (2)_4 1" xfId="123" xr:uid="{00000000-0005-0000-0000-00007A000000}"/>
    <cellStyle name="_KT (2)_4 2" xfId="124" xr:uid="{00000000-0005-0000-0000-00007B000000}"/>
    <cellStyle name="_KT (2)_4 3" xfId="125" xr:uid="{00000000-0005-0000-0000-00007C000000}"/>
    <cellStyle name="_KT (2)_4 4" xfId="126" xr:uid="{00000000-0005-0000-0000-00007D000000}"/>
    <cellStyle name="_KT (2)_4 5" xfId="127" xr:uid="{00000000-0005-0000-0000-00007E000000}"/>
    <cellStyle name="_KT (2)_4_BAO CAO KLCT PT2000" xfId="128" xr:uid="{00000000-0005-0000-0000-00007F000000}"/>
    <cellStyle name="_KT (2)_4_BAO CAO PT2000" xfId="129" xr:uid="{00000000-0005-0000-0000-000080000000}"/>
    <cellStyle name="_KT (2)_4_BAO CAO PT2000_Book1" xfId="130" xr:uid="{00000000-0005-0000-0000-000081000000}"/>
    <cellStyle name="_KT (2)_4_Bao cao tien do thuc hien chi dao va ket qua thu hoi NQH" xfId="131" xr:uid="{00000000-0005-0000-0000-000082000000}"/>
    <cellStyle name="_KT (2)_4_Bao cao XDCB 2001 - T11 KH dieu chinh 20-11-THAI" xfId="132" xr:uid="{00000000-0005-0000-0000-000083000000}"/>
    <cellStyle name="_KT (2)_4_Book1" xfId="133" xr:uid="{00000000-0005-0000-0000-000084000000}"/>
    <cellStyle name="_KT (2)_4_Book1_1" xfId="134" xr:uid="{00000000-0005-0000-0000-000085000000}"/>
    <cellStyle name="_KT (2)_4_Book1_2" xfId="135" xr:uid="{00000000-0005-0000-0000-000086000000}"/>
    <cellStyle name="_KT (2)_4_Book1_3" xfId="136" xr:uid="{00000000-0005-0000-0000-000087000000}"/>
    <cellStyle name="_KT (2)_4_Book1_4" xfId="137" xr:uid="{00000000-0005-0000-0000-000088000000}"/>
    <cellStyle name="_KT (2)_4_DTCDT MR.2N110.HOCMON.TDTOAN.CCUNG" xfId="138" xr:uid="{00000000-0005-0000-0000-000089000000}"/>
    <cellStyle name="_KT (2)_4_Lora-tungchau" xfId="139" xr:uid="{00000000-0005-0000-0000-00008A000000}"/>
    <cellStyle name="_KT (2)_4_PGIA-phieu tham tra Kho bac" xfId="140" xr:uid="{00000000-0005-0000-0000-00008B000000}"/>
    <cellStyle name="_KT (2)_4_PT02-02" xfId="141" xr:uid="{00000000-0005-0000-0000-00008C000000}"/>
    <cellStyle name="_KT (2)_4_PT02-02_Book1" xfId="142" xr:uid="{00000000-0005-0000-0000-00008D000000}"/>
    <cellStyle name="_KT (2)_4_PT02-03" xfId="143" xr:uid="{00000000-0005-0000-0000-00008E000000}"/>
    <cellStyle name="_KT (2)_4_PT02-03_Book1" xfId="144" xr:uid="{00000000-0005-0000-0000-00008F000000}"/>
    <cellStyle name="_KT (2)_4_Qt-HT3PQ1(CauKho)" xfId="145" xr:uid="{00000000-0005-0000-0000-000090000000}"/>
    <cellStyle name="_KT (2)_4_TG-TH" xfId="146" xr:uid="{00000000-0005-0000-0000-000091000000}"/>
    <cellStyle name="_KT (2)_4_TG-TH 1" xfId="147" xr:uid="{00000000-0005-0000-0000-000092000000}"/>
    <cellStyle name="_KT (2)_4_TG-TH 2" xfId="148" xr:uid="{00000000-0005-0000-0000-000093000000}"/>
    <cellStyle name="_KT (2)_4_TG-TH 3" xfId="149" xr:uid="{00000000-0005-0000-0000-000094000000}"/>
    <cellStyle name="_KT (2)_4_TG-TH 4" xfId="150" xr:uid="{00000000-0005-0000-0000-000095000000}"/>
    <cellStyle name="_KT (2)_4_TG-TH 5" xfId="151" xr:uid="{00000000-0005-0000-0000-000096000000}"/>
    <cellStyle name="_KT (2)_4_TG-TH_Bao cao tien do thuc hien chi dao va ket qua thu hoi NQH" xfId="152" xr:uid="{00000000-0005-0000-0000-000097000000}"/>
    <cellStyle name="_KT (2)_4_TG-TH_tong hop NTM cac xa 2019 (3)" xfId="153" xr:uid="{00000000-0005-0000-0000-000098000000}"/>
    <cellStyle name="_KT (2)_4_tong hop NTM cac xa 2019 (3)" xfId="154" xr:uid="{00000000-0005-0000-0000-000099000000}"/>
    <cellStyle name="_KT (2)_5" xfId="155" xr:uid="{00000000-0005-0000-0000-00009A000000}"/>
    <cellStyle name="_KT (2)_5 1" xfId="156" xr:uid="{00000000-0005-0000-0000-00009B000000}"/>
    <cellStyle name="_KT (2)_5 2" xfId="157" xr:uid="{00000000-0005-0000-0000-00009C000000}"/>
    <cellStyle name="_KT (2)_5 3" xfId="158" xr:uid="{00000000-0005-0000-0000-00009D000000}"/>
    <cellStyle name="_KT (2)_5 4" xfId="159" xr:uid="{00000000-0005-0000-0000-00009E000000}"/>
    <cellStyle name="_KT (2)_5 5" xfId="160" xr:uid="{00000000-0005-0000-0000-00009F000000}"/>
    <cellStyle name="_KT (2)_5_BAO CAO KLCT PT2000" xfId="161" xr:uid="{00000000-0005-0000-0000-0000A0000000}"/>
    <cellStyle name="_KT (2)_5_BAO CAO PT2000" xfId="162" xr:uid="{00000000-0005-0000-0000-0000A1000000}"/>
    <cellStyle name="_KT (2)_5_BAO CAO PT2000_Book1" xfId="163" xr:uid="{00000000-0005-0000-0000-0000A2000000}"/>
    <cellStyle name="_KT (2)_5_Bao cao tien do thuc hien chi dao va ket qua thu hoi NQH" xfId="164" xr:uid="{00000000-0005-0000-0000-0000A3000000}"/>
    <cellStyle name="_KT (2)_5_Bao cao XDCB 2001 - T11 KH dieu chinh 20-11-THAI" xfId="165" xr:uid="{00000000-0005-0000-0000-0000A4000000}"/>
    <cellStyle name="_KT (2)_5_Book1" xfId="166" xr:uid="{00000000-0005-0000-0000-0000A5000000}"/>
    <cellStyle name="_KT (2)_5_Book1_1" xfId="167" xr:uid="{00000000-0005-0000-0000-0000A6000000}"/>
    <cellStyle name="_KT (2)_5_Book1_2" xfId="168" xr:uid="{00000000-0005-0000-0000-0000A7000000}"/>
    <cellStyle name="_KT (2)_5_Book1_3" xfId="169" xr:uid="{00000000-0005-0000-0000-0000A8000000}"/>
    <cellStyle name="_KT (2)_5_Book1_4" xfId="170" xr:uid="{00000000-0005-0000-0000-0000A9000000}"/>
    <cellStyle name="_KT (2)_5_Book1_BC-QT-WB-dthao" xfId="171" xr:uid="{00000000-0005-0000-0000-0000AA000000}"/>
    <cellStyle name="_KT (2)_5_DTCDT MR.2N110.HOCMON.TDTOAN.CCUNG" xfId="172" xr:uid="{00000000-0005-0000-0000-0000AB000000}"/>
    <cellStyle name="_KT (2)_5_Lora-tungchau" xfId="173" xr:uid="{00000000-0005-0000-0000-0000AC000000}"/>
    <cellStyle name="_KT (2)_5_PGIA-phieu tham tra Kho bac" xfId="174" xr:uid="{00000000-0005-0000-0000-0000AD000000}"/>
    <cellStyle name="_KT (2)_5_PT02-02" xfId="175" xr:uid="{00000000-0005-0000-0000-0000AE000000}"/>
    <cellStyle name="_KT (2)_5_PT02-02_Book1" xfId="176" xr:uid="{00000000-0005-0000-0000-0000AF000000}"/>
    <cellStyle name="_KT (2)_5_PT02-03" xfId="177" xr:uid="{00000000-0005-0000-0000-0000B0000000}"/>
    <cellStyle name="_KT (2)_5_PT02-03_Book1" xfId="178" xr:uid="{00000000-0005-0000-0000-0000B1000000}"/>
    <cellStyle name="_KT (2)_5_Qt-HT3PQ1(CauKho)" xfId="179" xr:uid="{00000000-0005-0000-0000-0000B2000000}"/>
    <cellStyle name="_KT (2)_5_tong hop NTM cac xa 2019 (3)" xfId="180" xr:uid="{00000000-0005-0000-0000-0000B3000000}"/>
    <cellStyle name="_KT (2)_Bao cao tien do thuc hien chi dao va ket qua thu hoi NQH" xfId="181" xr:uid="{00000000-0005-0000-0000-0000B4000000}"/>
    <cellStyle name="_KT (2)_Book1" xfId="182" xr:uid="{00000000-0005-0000-0000-0000B5000000}"/>
    <cellStyle name="_KT (2)_Book1_1" xfId="183" xr:uid="{00000000-0005-0000-0000-0000B6000000}"/>
    <cellStyle name="_KT (2)_Book1_BC-QT-WB-dthao" xfId="184" xr:uid="{00000000-0005-0000-0000-0000B7000000}"/>
    <cellStyle name="_KT (2)_Lora-tungchau" xfId="185" xr:uid="{00000000-0005-0000-0000-0000B8000000}"/>
    <cellStyle name="_KT (2)_PERSONAL" xfId="186" xr:uid="{00000000-0005-0000-0000-0000B9000000}"/>
    <cellStyle name="_KT (2)_PERSONAL_HTQ.8 GD1" xfId="187" xr:uid="{00000000-0005-0000-0000-0000BA000000}"/>
    <cellStyle name="_KT (2)_PERSONAL_Tong hop KHCB 2001" xfId="188" xr:uid="{00000000-0005-0000-0000-0000BB000000}"/>
    <cellStyle name="_KT (2)_Qt-HT3PQ1(CauKho)" xfId="189" xr:uid="{00000000-0005-0000-0000-0000BC000000}"/>
    <cellStyle name="_KT (2)_TG-TH" xfId="190" xr:uid="{00000000-0005-0000-0000-0000BD000000}"/>
    <cellStyle name="_KT (2)_TG-TH 1" xfId="191" xr:uid="{00000000-0005-0000-0000-0000BE000000}"/>
    <cellStyle name="_KT (2)_TG-TH 2" xfId="192" xr:uid="{00000000-0005-0000-0000-0000BF000000}"/>
    <cellStyle name="_KT (2)_TG-TH 3" xfId="193" xr:uid="{00000000-0005-0000-0000-0000C0000000}"/>
    <cellStyle name="_KT (2)_TG-TH 4" xfId="194" xr:uid="{00000000-0005-0000-0000-0000C1000000}"/>
    <cellStyle name="_KT (2)_TG-TH 5" xfId="195" xr:uid="{00000000-0005-0000-0000-0000C2000000}"/>
    <cellStyle name="_KT (2)_TG-TH_Bao cao tien do thuc hien chi dao va ket qua thu hoi NQH" xfId="196" xr:uid="{00000000-0005-0000-0000-0000C3000000}"/>
    <cellStyle name="_KT (2)_TG-TH_tong hop NTM cac xa 2019 (3)" xfId="197" xr:uid="{00000000-0005-0000-0000-0000C4000000}"/>
    <cellStyle name="_KT (2)_tong hop NTM cac xa 2019 (3)" xfId="198" xr:uid="{00000000-0005-0000-0000-0000C5000000}"/>
    <cellStyle name="_KT_TG" xfId="199" xr:uid="{00000000-0005-0000-0000-0000C6000000}"/>
    <cellStyle name="_KT_TG 1" xfId="200" xr:uid="{00000000-0005-0000-0000-0000C7000000}"/>
    <cellStyle name="_KT_TG 2" xfId="201" xr:uid="{00000000-0005-0000-0000-0000C8000000}"/>
    <cellStyle name="_KT_TG 3" xfId="202" xr:uid="{00000000-0005-0000-0000-0000C9000000}"/>
    <cellStyle name="_KT_TG 4" xfId="203" xr:uid="{00000000-0005-0000-0000-0000CA000000}"/>
    <cellStyle name="_KT_TG 5" xfId="204" xr:uid="{00000000-0005-0000-0000-0000CB000000}"/>
    <cellStyle name="_KT_TG_1" xfId="205" xr:uid="{00000000-0005-0000-0000-0000CC000000}"/>
    <cellStyle name="_KT_TG_1 1" xfId="206" xr:uid="{00000000-0005-0000-0000-0000CD000000}"/>
    <cellStyle name="_KT_TG_1 2" xfId="207" xr:uid="{00000000-0005-0000-0000-0000CE000000}"/>
    <cellStyle name="_KT_TG_1 3" xfId="208" xr:uid="{00000000-0005-0000-0000-0000CF000000}"/>
    <cellStyle name="_KT_TG_1 4" xfId="209" xr:uid="{00000000-0005-0000-0000-0000D0000000}"/>
    <cellStyle name="_KT_TG_1 5" xfId="210" xr:uid="{00000000-0005-0000-0000-0000D1000000}"/>
    <cellStyle name="_KT_TG_1_BAO CAO KLCT PT2000" xfId="211" xr:uid="{00000000-0005-0000-0000-0000D2000000}"/>
    <cellStyle name="_KT_TG_1_BAO CAO PT2000" xfId="212" xr:uid="{00000000-0005-0000-0000-0000D3000000}"/>
    <cellStyle name="_KT_TG_1_BAO CAO PT2000_Book1" xfId="213" xr:uid="{00000000-0005-0000-0000-0000D4000000}"/>
    <cellStyle name="_KT_TG_1_Bao cao tien do thuc hien chi dao va ket qua thu hoi NQH" xfId="214" xr:uid="{00000000-0005-0000-0000-0000D5000000}"/>
    <cellStyle name="_KT_TG_1_Bao cao XDCB 2001 - T11 KH dieu chinh 20-11-THAI" xfId="215" xr:uid="{00000000-0005-0000-0000-0000D6000000}"/>
    <cellStyle name="_KT_TG_1_Book1" xfId="216" xr:uid="{00000000-0005-0000-0000-0000D7000000}"/>
    <cellStyle name="_KT_TG_1_Book1_1" xfId="217" xr:uid="{00000000-0005-0000-0000-0000D8000000}"/>
    <cellStyle name="_KT_TG_1_Book1_2" xfId="218" xr:uid="{00000000-0005-0000-0000-0000D9000000}"/>
    <cellStyle name="_KT_TG_1_Book1_3" xfId="219" xr:uid="{00000000-0005-0000-0000-0000DA000000}"/>
    <cellStyle name="_KT_TG_1_Book1_4" xfId="220" xr:uid="{00000000-0005-0000-0000-0000DB000000}"/>
    <cellStyle name="_KT_TG_1_Book1_BC-QT-WB-dthao" xfId="221" xr:uid="{00000000-0005-0000-0000-0000DC000000}"/>
    <cellStyle name="_KT_TG_1_DTCDT MR.2N110.HOCMON.TDTOAN.CCUNG" xfId="222" xr:uid="{00000000-0005-0000-0000-0000DD000000}"/>
    <cellStyle name="_KT_TG_1_Lora-tungchau" xfId="223" xr:uid="{00000000-0005-0000-0000-0000DE000000}"/>
    <cellStyle name="_KT_TG_1_PGIA-phieu tham tra Kho bac" xfId="224" xr:uid="{00000000-0005-0000-0000-0000DF000000}"/>
    <cellStyle name="_KT_TG_1_PT02-02" xfId="225" xr:uid="{00000000-0005-0000-0000-0000E0000000}"/>
    <cellStyle name="_KT_TG_1_PT02-02_Book1" xfId="226" xr:uid="{00000000-0005-0000-0000-0000E1000000}"/>
    <cellStyle name="_KT_TG_1_PT02-03" xfId="227" xr:uid="{00000000-0005-0000-0000-0000E2000000}"/>
    <cellStyle name="_KT_TG_1_PT02-03_Book1" xfId="228" xr:uid="{00000000-0005-0000-0000-0000E3000000}"/>
    <cellStyle name="_KT_TG_1_Qt-HT3PQ1(CauKho)" xfId="229" xr:uid="{00000000-0005-0000-0000-0000E4000000}"/>
    <cellStyle name="_KT_TG_1_tong hop NTM cac xa 2019 (3)" xfId="230" xr:uid="{00000000-0005-0000-0000-0000E5000000}"/>
    <cellStyle name="_KT_TG_2" xfId="231" xr:uid="{00000000-0005-0000-0000-0000E6000000}"/>
    <cellStyle name="_KT_TG_2 1" xfId="232" xr:uid="{00000000-0005-0000-0000-0000E7000000}"/>
    <cellStyle name="_KT_TG_2 2" xfId="233" xr:uid="{00000000-0005-0000-0000-0000E8000000}"/>
    <cellStyle name="_KT_TG_2 3" xfId="234" xr:uid="{00000000-0005-0000-0000-0000E9000000}"/>
    <cellStyle name="_KT_TG_2 4" xfId="235" xr:uid="{00000000-0005-0000-0000-0000EA000000}"/>
    <cellStyle name="_KT_TG_2 5" xfId="236" xr:uid="{00000000-0005-0000-0000-0000EB000000}"/>
    <cellStyle name="_KT_TG_2_BAO CAO KLCT PT2000" xfId="237" xr:uid="{00000000-0005-0000-0000-0000EC000000}"/>
    <cellStyle name="_KT_TG_2_BAO CAO PT2000" xfId="238" xr:uid="{00000000-0005-0000-0000-0000ED000000}"/>
    <cellStyle name="_KT_TG_2_BAO CAO PT2000_Book1" xfId="239" xr:uid="{00000000-0005-0000-0000-0000EE000000}"/>
    <cellStyle name="_KT_TG_2_Bao cao tien do thuc hien chi dao va ket qua thu hoi NQH" xfId="240" xr:uid="{00000000-0005-0000-0000-0000EF000000}"/>
    <cellStyle name="_KT_TG_2_Bao cao XDCB 2001 - T11 KH dieu chinh 20-11-THAI" xfId="241" xr:uid="{00000000-0005-0000-0000-0000F0000000}"/>
    <cellStyle name="_KT_TG_2_Book1" xfId="242" xr:uid="{00000000-0005-0000-0000-0000F1000000}"/>
    <cellStyle name="_KT_TG_2_Book1_1" xfId="243" xr:uid="{00000000-0005-0000-0000-0000F2000000}"/>
    <cellStyle name="_KT_TG_2_Book1_2" xfId="244" xr:uid="{00000000-0005-0000-0000-0000F3000000}"/>
    <cellStyle name="_KT_TG_2_Book1_3" xfId="245" xr:uid="{00000000-0005-0000-0000-0000F4000000}"/>
    <cellStyle name="_KT_TG_2_Book1_4" xfId="246" xr:uid="{00000000-0005-0000-0000-0000F5000000}"/>
    <cellStyle name="_KT_TG_2_DTCDT MR.2N110.HOCMON.TDTOAN.CCUNG" xfId="247" xr:uid="{00000000-0005-0000-0000-0000F6000000}"/>
    <cellStyle name="_KT_TG_2_Lora-tungchau" xfId="248" xr:uid="{00000000-0005-0000-0000-0000F7000000}"/>
    <cellStyle name="_KT_TG_2_PGIA-phieu tham tra Kho bac" xfId="249" xr:uid="{00000000-0005-0000-0000-0000F8000000}"/>
    <cellStyle name="_KT_TG_2_PT02-02" xfId="250" xr:uid="{00000000-0005-0000-0000-0000F9000000}"/>
    <cellStyle name="_KT_TG_2_PT02-02_Book1" xfId="251" xr:uid="{00000000-0005-0000-0000-0000FA000000}"/>
    <cellStyle name="_KT_TG_2_PT02-03" xfId="252" xr:uid="{00000000-0005-0000-0000-0000FB000000}"/>
    <cellStyle name="_KT_TG_2_PT02-03_Book1" xfId="253" xr:uid="{00000000-0005-0000-0000-0000FC000000}"/>
    <cellStyle name="_KT_TG_2_Qt-HT3PQ1(CauKho)" xfId="254" xr:uid="{00000000-0005-0000-0000-0000FD000000}"/>
    <cellStyle name="_KT_TG_2_tong hop NTM cac xa 2019 (3)" xfId="255" xr:uid="{00000000-0005-0000-0000-0000FE000000}"/>
    <cellStyle name="_KT_TG_3" xfId="256" xr:uid="{00000000-0005-0000-0000-0000FF000000}"/>
    <cellStyle name="_KT_TG_3 1" xfId="257" xr:uid="{00000000-0005-0000-0000-000000010000}"/>
    <cellStyle name="_KT_TG_3 2" xfId="258" xr:uid="{00000000-0005-0000-0000-000001010000}"/>
    <cellStyle name="_KT_TG_3 3" xfId="259" xr:uid="{00000000-0005-0000-0000-000002010000}"/>
    <cellStyle name="_KT_TG_3 4" xfId="260" xr:uid="{00000000-0005-0000-0000-000003010000}"/>
    <cellStyle name="_KT_TG_3 5" xfId="261" xr:uid="{00000000-0005-0000-0000-000004010000}"/>
    <cellStyle name="_KT_TG_3_Bao cao tien do thuc hien chi dao va ket qua thu hoi NQH" xfId="262" xr:uid="{00000000-0005-0000-0000-000005010000}"/>
    <cellStyle name="_KT_TG_3_tong hop NTM cac xa 2019 (3)" xfId="263" xr:uid="{00000000-0005-0000-0000-000006010000}"/>
    <cellStyle name="_KT_TG_4" xfId="264" xr:uid="{00000000-0005-0000-0000-000007010000}"/>
    <cellStyle name="_KT_TG_4 1" xfId="265" xr:uid="{00000000-0005-0000-0000-000008010000}"/>
    <cellStyle name="_KT_TG_4 2" xfId="266" xr:uid="{00000000-0005-0000-0000-000009010000}"/>
    <cellStyle name="_KT_TG_4 3" xfId="267" xr:uid="{00000000-0005-0000-0000-00000A010000}"/>
    <cellStyle name="_KT_TG_4 4" xfId="268" xr:uid="{00000000-0005-0000-0000-00000B010000}"/>
    <cellStyle name="_KT_TG_4 5" xfId="269" xr:uid="{00000000-0005-0000-0000-00000C010000}"/>
    <cellStyle name="_KT_TG_4_Bao cao tien do thuc hien chi dao va ket qua thu hoi NQH" xfId="270" xr:uid="{00000000-0005-0000-0000-00000D010000}"/>
    <cellStyle name="_KT_TG_4_Lora-tungchau" xfId="271" xr:uid="{00000000-0005-0000-0000-00000E010000}"/>
    <cellStyle name="_KT_TG_4_Qt-HT3PQ1(CauKho)" xfId="272" xr:uid="{00000000-0005-0000-0000-00000F010000}"/>
    <cellStyle name="_KT_TG_4_tong hop NTM cac xa 2019 (3)" xfId="273" xr:uid="{00000000-0005-0000-0000-000010010000}"/>
    <cellStyle name="_KT_TG_Bao cao tien do thuc hien chi dao va ket qua thu hoi NQH" xfId="274" xr:uid="{00000000-0005-0000-0000-000011010000}"/>
    <cellStyle name="_KT_TG_tong hop NTM cac xa 2019 (3)" xfId="275" xr:uid="{00000000-0005-0000-0000-000012010000}"/>
    <cellStyle name="_Lora-tungchau" xfId="276" xr:uid="{00000000-0005-0000-0000-000013010000}"/>
    <cellStyle name="_PERSONAL" xfId="277" xr:uid="{00000000-0005-0000-0000-000014010000}"/>
    <cellStyle name="_PERSONAL_HTQ.8 GD1" xfId="278" xr:uid="{00000000-0005-0000-0000-000015010000}"/>
    <cellStyle name="_PERSONAL_Tong hop KHCB 2001" xfId="279" xr:uid="{00000000-0005-0000-0000-000016010000}"/>
    <cellStyle name="_Qt-HT3PQ1(CauKho)" xfId="280" xr:uid="{00000000-0005-0000-0000-000017010000}"/>
    <cellStyle name="_SO T11" xfId="281" xr:uid="{00000000-0005-0000-0000-000018010000}"/>
    <cellStyle name="_SO T11 1" xfId="282" xr:uid="{00000000-0005-0000-0000-000019010000}"/>
    <cellStyle name="_SO T11 2" xfId="283" xr:uid="{00000000-0005-0000-0000-00001A010000}"/>
    <cellStyle name="_SO T11 3" xfId="284" xr:uid="{00000000-0005-0000-0000-00001B010000}"/>
    <cellStyle name="_SO T11 4" xfId="285" xr:uid="{00000000-0005-0000-0000-00001C010000}"/>
    <cellStyle name="_SO T11 5" xfId="286" xr:uid="{00000000-0005-0000-0000-00001D010000}"/>
    <cellStyle name="_SO T11_Bao cao tien do thuc hien chi dao va ket qua thu hoi NQH" xfId="287" xr:uid="{00000000-0005-0000-0000-00001E010000}"/>
    <cellStyle name="_TG-TH" xfId="288" xr:uid="{00000000-0005-0000-0000-00001F010000}"/>
    <cellStyle name="_TG-TH 1" xfId="289" xr:uid="{00000000-0005-0000-0000-000020010000}"/>
    <cellStyle name="_TG-TH 2" xfId="290" xr:uid="{00000000-0005-0000-0000-000021010000}"/>
    <cellStyle name="_TG-TH 3" xfId="291" xr:uid="{00000000-0005-0000-0000-000022010000}"/>
    <cellStyle name="_TG-TH 4" xfId="292" xr:uid="{00000000-0005-0000-0000-000023010000}"/>
    <cellStyle name="_TG-TH 5" xfId="293" xr:uid="{00000000-0005-0000-0000-000024010000}"/>
    <cellStyle name="_TG-TH_1" xfId="294" xr:uid="{00000000-0005-0000-0000-000025010000}"/>
    <cellStyle name="_TG-TH_1 1" xfId="295" xr:uid="{00000000-0005-0000-0000-000026010000}"/>
    <cellStyle name="_TG-TH_1 2" xfId="296" xr:uid="{00000000-0005-0000-0000-000027010000}"/>
    <cellStyle name="_TG-TH_1 3" xfId="297" xr:uid="{00000000-0005-0000-0000-000028010000}"/>
    <cellStyle name="_TG-TH_1 4" xfId="298" xr:uid="{00000000-0005-0000-0000-000029010000}"/>
    <cellStyle name="_TG-TH_1 5" xfId="299" xr:uid="{00000000-0005-0000-0000-00002A010000}"/>
    <cellStyle name="_TG-TH_1_BAO CAO KLCT PT2000" xfId="300" xr:uid="{00000000-0005-0000-0000-00002B010000}"/>
    <cellStyle name="_TG-TH_1_BAO CAO PT2000" xfId="301" xr:uid="{00000000-0005-0000-0000-00002C010000}"/>
    <cellStyle name="_TG-TH_1_BAO CAO PT2000_Book1" xfId="302" xr:uid="{00000000-0005-0000-0000-00002D010000}"/>
    <cellStyle name="_TG-TH_1_Bao cao tien do thuc hien chi dao va ket qua thu hoi NQH" xfId="303" xr:uid="{00000000-0005-0000-0000-00002E010000}"/>
    <cellStyle name="_TG-TH_1_Bao cao XDCB 2001 - T11 KH dieu chinh 20-11-THAI" xfId="304" xr:uid="{00000000-0005-0000-0000-00002F010000}"/>
    <cellStyle name="_TG-TH_1_Book1" xfId="305" xr:uid="{00000000-0005-0000-0000-000030010000}"/>
    <cellStyle name="_TG-TH_1_Book1_1" xfId="306" xr:uid="{00000000-0005-0000-0000-000031010000}"/>
    <cellStyle name="_TG-TH_1_Book1_2" xfId="307" xr:uid="{00000000-0005-0000-0000-000032010000}"/>
    <cellStyle name="_TG-TH_1_Book1_3" xfId="308" xr:uid="{00000000-0005-0000-0000-000033010000}"/>
    <cellStyle name="_TG-TH_1_Book1_4" xfId="309" xr:uid="{00000000-0005-0000-0000-000034010000}"/>
    <cellStyle name="_TG-TH_1_Book1_BC-QT-WB-dthao" xfId="310" xr:uid="{00000000-0005-0000-0000-000035010000}"/>
    <cellStyle name="_TG-TH_1_DTCDT MR.2N110.HOCMON.TDTOAN.CCUNG" xfId="311" xr:uid="{00000000-0005-0000-0000-000036010000}"/>
    <cellStyle name="_TG-TH_1_Lora-tungchau" xfId="312" xr:uid="{00000000-0005-0000-0000-000037010000}"/>
    <cellStyle name="_TG-TH_1_PGIA-phieu tham tra Kho bac" xfId="313" xr:uid="{00000000-0005-0000-0000-000038010000}"/>
    <cellStyle name="_TG-TH_1_PT02-02" xfId="314" xr:uid="{00000000-0005-0000-0000-000039010000}"/>
    <cellStyle name="_TG-TH_1_PT02-02_Book1" xfId="315" xr:uid="{00000000-0005-0000-0000-00003A010000}"/>
    <cellStyle name="_TG-TH_1_PT02-03" xfId="316" xr:uid="{00000000-0005-0000-0000-00003B010000}"/>
    <cellStyle name="_TG-TH_1_PT02-03_Book1" xfId="317" xr:uid="{00000000-0005-0000-0000-00003C010000}"/>
    <cellStyle name="_TG-TH_1_Qt-HT3PQ1(CauKho)" xfId="318" xr:uid="{00000000-0005-0000-0000-00003D010000}"/>
    <cellStyle name="_TG-TH_1_tong hop NTM cac xa 2019 (3)" xfId="319" xr:uid="{00000000-0005-0000-0000-00003E010000}"/>
    <cellStyle name="_TG-TH_2" xfId="320" xr:uid="{00000000-0005-0000-0000-00003F010000}"/>
    <cellStyle name="_TG-TH_2 1" xfId="321" xr:uid="{00000000-0005-0000-0000-000040010000}"/>
    <cellStyle name="_TG-TH_2 2" xfId="322" xr:uid="{00000000-0005-0000-0000-000041010000}"/>
    <cellStyle name="_TG-TH_2 3" xfId="323" xr:uid="{00000000-0005-0000-0000-000042010000}"/>
    <cellStyle name="_TG-TH_2 4" xfId="324" xr:uid="{00000000-0005-0000-0000-000043010000}"/>
    <cellStyle name="_TG-TH_2 5" xfId="325" xr:uid="{00000000-0005-0000-0000-000044010000}"/>
    <cellStyle name="_TG-TH_2_BAO CAO KLCT PT2000" xfId="326" xr:uid="{00000000-0005-0000-0000-000045010000}"/>
    <cellStyle name="_TG-TH_2_BAO CAO PT2000" xfId="327" xr:uid="{00000000-0005-0000-0000-000046010000}"/>
    <cellStyle name="_TG-TH_2_BAO CAO PT2000_Book1" xfId="328" xr:uid="{00000000-0005-0000-0000-000047010000}"/>
    <cellStyle name="_TG-TH_2_Bao cao tien do thuc hien chi dao va ket qua thu hoi NQH" xfId="329" xr:uid="{00000000-0005-0000-0000-000048010000}"/>
    <cellStyle name="_TG-TH_2_Bao cao XDCB 2001 - T11 KH dieu chinh 20-11-THAI" xfId="330" xr:uid="{00000000-0005-0000-0000-000049010000}"/>
    <cellStyle name="_TG-TH_2_Book1" xfId="331" xr:uid="{00000000-0005-0000-0000-00004A010000}"/>
    <cellStyle name="_TG-TH_2_Book1_1" xfId="332" xr:uid="{00000000-0005-0000-0000-00004B010000}"/>
    <cellStyle name="_TG-TH_2_Book1_2" xfId="333" xr:uid="{00000000-0005-0000-0000-00004C010000}"/>
    <cellStyle name="_TG-TH_2_Book1_3" xfId="334" xr:uid="{00000000-0005-0000-0000-00004D010000}"/>
    <cellStyle name="_TG-TH_2_Book1_4" xfId="335" xr:uid="{00000000-0005-0000-0000-00004E010000}"/>
    <cellStyle name="_TG-TH_2_DTCDT MR.2N110.HOCMON.TDTOAN.CCUNG" xfId="336" xr:uid="{00000000-0005-0000-0000-00004F010000}"/>
    <cellStyle name="_TG-TH_2_Lora-tungchau" xfId="337" xr:uid="{00000000-0005-0000-0000-000050010000}"/>
    <cellStyle name="_TG-TH_2_PGIA-phieu tham tra Kho bac" xfId="338" xr:uid="{00000000-0005-0000-0000-000051010000}"/>
    <cellStyle name="_TG-TH_2_PT02-02" xfId="339" xr:uid="{00000000-0005-0000-0000-000052010000}"/>
    <cellStyle name="_TG-TH_2_PT02-02_Book1" xfId="340" xr:uid="{00000000-0005-0000-0000-000053010000}"/>
    <cellStyle name="_TG-TH_2_PT02-03" xfId="341" xr:uid="{00000000-0005-0000-0000-000054010000}"/>
    <cellStyle name="_TG-TH_2_PT02-03_Book1" xfId="342" xr:uid="{00000000-0005-0000-0000-000055010000}"/>
    <cellStyle name="_TG-TH_2_Qt-HT3PQ1(CauKho)" xfId="343" xr:uid="{00000000-0005-0000-0000-000056010000}"/>
    <cellStyle name="_TG-TH_2_tong hop NTM cac xa 2019 (3)" xfId="344" xr:uid="{00000000-0005-0000-0000-000057010000}"/>
    <cellStyle name="_TG-TH_3" xfId="345" xr:uid="{00000000-0005-0000-0000-000058010000}"/>
    <cellStyle name="_TG-TH_3 1" xfId="346" xr:uid="{00000000-0005-0000-0000-000059010000}"/>
    <cellStyle name="_TG-TH_3 2" xfId="347" xr:uid="{00000000-0005-0000-0000-00005A010000}"/>
    <cellStyle name="_TG-TH_3 3" xfId="348" xr:uid="{00000000-0005-0000-0000-00005B010000}"/>
    <cellStyle name="_TG-TH_3 4" xfId="349" xr:uid="{00000000-0005-0000-0000-00005C010000}"/>
    <cellStyle name="_TG-TH_3 5" xfId="350" xr:uid="{00000000-0005-0000-0000-00005D010000}"/>
    <cellStyle name="_TG-TH_3_Bao cao tien do thuc hien chi dao va ket qua thu hoi NQH" xfId="351" xr:uid="{00000000-0005-0000-0000-00005E010000}"/>
    <cellStyle name="_TG-TH_3_Lora-tungchau" xfId="352" xr:uid="{00000000-0005-0000-0000-00005F010000}"/>
    <cellStyle name="_TG-TH_3_Qt-HT3PQ1(CauKho)" xfId="353" xr:uid="{00000000-0005-0000-0000-000060010000}"/>
    <cellStyle name="_TG-TH_3_tong hop NTM cac xa 2019 (3)" xfId="354" xr:uid="{00000000-0005-0000-0000-000061010000}"/>
    <cellStyle name="_TG-TH_4" xfId="355" xr:uid="{00000000-0005-0000-0000-000062010000}"/>
    <cellStyle name="_TG-TH_4 1" xfId="356" xr:uid="{00000000-0005-0000-0000-000063010000}"/>
    <cellStyle name="_TG-TH_4 2" xfId="357" xr:uid="{00000000-0005-0000-0000-000064010000}"/>
    <cellStyle name="_TG-TH_4 3" xfId="358" xr:uid="{00000000-0005-0000-0000-000065010000}"/>
    <cellStyle name="_TG-TH_4 4" xfId="359" xr:uid="{00000000-0005-0000-0000-000066010000}"/>
    <cellStyle name="_TG-TH_4 5" xfId="360" xr:uid="{00000000-0005-0000-0000-000067010000}"/>
    <cellStyle name="_TG-TH_4_Bao cao tien do thuc hien chi dao va ket qua thu hoi NQH" xfId="361" xr:uid="{00000000-0005-0000-0000-000068010000}"/>
    <cellStyle name="_TG-TH_4_tong hop NTM cac xa 2019 (3)" xfId="362" xr:uid="{00000000-0005-0000-0000-000069010000}"/>
    <cellStyle name="_TG-TH_Bao cao tien do thuc hien chi dao va ket qua thu hoi NQH" xfId="363" xr:uid="{00000000-0005-0000-0000-00006A010000}"/>
    <cellStyle name="_TG-TH_tong hop NTM cac xa 2019 (3)" xfId="364" xr:uid="{00000000-0005-0000-0000-00006B010000}"/>
    <cellStyle name="_x005f_x0001_" xfId="365" xr:uid="{00000000-0005-0000-0000-00006C010000}"/>
    <cellStyle name="_x005f_x0001_ 1" xfId="366" xr:uid="{00000000-0005-0000-0000-00006D010000}"/>
    <cellStyle name="_x005f_x0001_ 2" xfId="367" xr:uid="{00000000-0005-0000-0000-00006E010000}"/>
    <cellStyle name="’Ê‰Ý [0.00]_laroux" xfId="368" xr:uid="{00000000-0005-0000-0000-00006F010000}"/>
    <cellStyle name="’Ê‰Ý_laroux" xfId="369" xr:uid="{00000000-0005-0000-0000-000070010000}"/>
    <cellStyle name="»õ±Ò[0]_Sheet1" xfId="370" xr:uid="{00000000-0005-0000-0000-000071010000}"/>
    <cellStyle name="»õ±Ò_Sheet1" xfId="371" xr:uid="{00000000-0005-0000-0000-000072010000}"/>
    <cellStyle name="•W€_¯–ì" xfId="372" xr:uid="{00000000-0005-0000-0000-000073010000}"/>
    <cellStyle name="1" xfId="373" xr:uid="{00000000-0005-0000-0000-000074010000}"/>
    <cellStyle name="1 1" xfId="374" xr:uid="{00000000-0005-0000-0000-000075010000}"/>
    <cellStyle name="1 2" xfId="375" xr:uid="{00000000-0005-0000-0000-000076010000}"/>
    <cellStyle name="1 3" xfId="376" xr:uid="{00000000-0005-0000-0000-000077010000}"/>
    <cellStyle name="1 4" xfId="377" xr:uid="{00000000-0005-0000-0000-000078010000}"/>
    <cellStyle name="1 5" xfId="378" xr:uid="{00000000-0005-0000-0000-000079010000}"/>
    <cellStyle name="1_Bao cao tien do thuc hien chi dao va ket qua thu hoi NQH" xfId="379" xr:uid="{00000000-0005-0000-0000-00007A010000}"/>
    <cellStyle name="1_Thanh toan GD 2" xfId="380" xr:uid="{00000000-0005-0000-0000-00007B010000}"/>
    <cellStyle name="¹éºÐÀ²_      " xfId="381" xr:uid="{00000000-0005-0000-0000-00007C010000}"/>
    <cellStyle name="2" xfId="382" xr:uid="{00000000-0005-0000-0000-00007D010000}"/>
    <cellStyle name="2 1" xfId="383" xr:uid="{00000000-0005-0000-0000-00007E010000}"/>
    <cellStyle name="2 2" xfId="384" xr:uid="{00000000-0005-0000-0000-00007F010000}"/>
    <cellStyle name="2 3" xfId="385" xr:uid="{00000000-0005-0000-0000-000080010000}"/>
    <cellStyle name="2 4" xfId="386" xr:uid="{00000000-0005-0000-0000-000081010000}"/>
    <cellStyle name="2 5" xfId="387" xr:uid="{00000000-0005-0000-0000-000082010000}"/>
    <cellStyle name="2_Bao cao tien do thuc hien chi dao va ket qua thu hoi NQH" xfId="388" xr:uid="{00000000-0005-0000-0000-000083010000}"/>
    <cellStyle name="2_Thanh toan GD 2" xfId="389" xr:uid="{00000000-0005-0000-0000-000084010000}"/>
    <cellStyle name="20% - Accent1 1" xfId="390" xr:uid="{00000000-0005-0000-0000-000085010000}"/>
    <cellStyle name="20% - Accent1 1 1" xfId="391" xr:uid="{00000000-0005-0000-0000-000086010000}"/>
    <cellStyle name="20% - Accent1 1 2" xfId="392" xr:uid="{00000000-0005-0000-0000-000087010000}"/>
    <cellStyle name="20% - Accent1 1 3" xfId="393" xr:uid="{00000000-0005-0000-0000-000088010000}"/>
    <cellStyle name="20% - Accent1 1 4" xfId="394" xr:uid="{00000000-0005-0000-0000-000089010000}"/>
    <cellStyle name="20% - Accent1 1 5" xfId="395" xr:uid="{00000000-0005-0000-0000-00008A010000}"/>
    <cellStyle name="20% - Accent1 2" xfId="396" xr:uid="{00000000-0005-0000-0000-00008B010000}"/>
    <cellStyle name="20% - Accent1 2 1" xfId="397" xr:uid="{00000000-0005-0000-0000-00008C010000}"/>
    <cellStyle name="20% - Accent1 2 2" xfId="398" xr:uid="{00000000-0005-0000-0000-00008D010000}"/>
    <cellStyle name="20% - Accent1 2 3" xfId="399" xr:uid="{00000000-0005-0000-0000-00008E010000}"/>
    <cellStyle name="20% - Accent1 2 4" xfId="400" xr:uid="{00000000-0005-0000-0000-00008F010000}"/>
    <cellStyle name="20% - Accent1 2 5" xfId="401" xr:uid="{00000000-0005-0000-0000-000090010000}"/>
    <cellStyle name="20% - Accent1 2_Bao cao tien do thuc hien chi dao va ket qua thu hoi NQH" xfId="402" xr:uid="{00000000-0005-0000-0000-000091010000}"/>
    <cellStyle name="20% - Accent1 3" xfId="403" xr:uid="{00000000-0005-0000-0000-000092010000}"/>
    <cellStyle name="20% - Accent1 4" xfId="404" xr:uid="{00000000-0005-0000-0000-000093010000}"/>
    <cellStyle name="20% - Accent2 1" xfId="405" xr:uid="{00000000-0005-0000-0000-000094010000}"/>
    <cellStyle name="20% - Accent2 1 1" xfId="406" xr:uid="{00000000-0005-0000-0000-000095010000}"/>
    <cellStyle name="20% - Accent2 1 2" xfId="407" xr:uid="{00000000-0005-0000-0000-000096010000}"/>
    <cellStyle name="20% - Accent2 1 3" xfId="408" xr:uid="{00000000-0005-0000-0000-000097010000}"/>
    <cellStyle name="20% - Accent2 1 4" xfId="409" xr:uid="{00000000-0005-0000-0000-000098010000}"/>
    <cellStyle name="20% - Accent2 1 5" xfId="410" xr:uid="{00000000-0005-0000-0000-000099010000}"/>
    <cellStyle name="20% - Accent2 2" xfId="411" xr:uid="{00000000-0005-0000-0000-00009A010000}"/>
    <cellStyle name="20% - Accent2 2 1" xfId="412" xr:uid="{00000000-0005-0000-0000-00009B010000}"/>
    <cellStyle name="20% - Accent2 2 2" xfId="413" xr:uid="{00000000-0005-0000-0000-00009C010000}"/>
    <cellStyle name="20% - Accent2 2 3" xfId="414" xr:uid="{00000000-0005-0000-0000-00009D010000}"/>
    <cellStyle name="20% - Accent2 2 4" xfId="415" xr:uid="{00000000-0005-0000-0000-00009E010000}"/>
    <cellStyle name="20% - Accent2 2 5" xfId="416" xr:uid="{00000000-0005-0000-0000-00009F010000}"/>
    <cellStyle name="20% - Accent2 2_Bao cao tien do thuc hien chi dao va ket qua thu hoi NQH" xfId="417" xr:uid="{00000000-0005-0000-0000-0000A0010000}"/>
    <cellStyle name="20% - Accent2 3" xfId="418" xr:uid="{00000000-0005-0000-0000-0000A1010000}"/>
    <cellStyle name="20% - Accent2 4" xfId="419" xr:uid="{00000000-0005-0000-0000-0000A2010000}"/>
    <cellStyle name="20% - Accent3 1" xfId="420" xr:uid="{00000000-0005-0000-0000-0000A3010000}"/>
    <cellStyle name="20% - Accent3 1 1" xfId="421" xr:uid="{00000000-0005-0000-0000-0000A4010000}"/>
    <cellStyle name="20% - Accent3 1 2" xfId="422" xr:uid="{00000000-0005-0000-0000-0000A5010000}"/>
    <cellStyle name="20% - Accent3 1 3" xfId="423" xr:uid="{00000000-0005-0000-0000-0000A6010000}"/>
    <cellStyle name="20% - Accent3 1 4" xfId="424" xr:uid="{00000000-0005-0000-0000-0000A7010000}"/>
    <cellStyle name="20% - Accent3 1 5" xfId="425" xr:uid="{00000000-0005-0000-0000-0000A8010000}"/>
    <cellStyle name="20% - Accent3 2" xfId="426" xr:uid="{00000000-0005-0000-0000-0000A9010000}"/>
    <cellStyle name="20% - Accent3 2 1" xfId="427" xr:uid="{00000000-0005-0000-0000-0000AA010000}"/>
    <cellStyle name="20% - Accent3 2 2" xfId="428" xr:uid="{00000000-0005-0000-0000-0000AB010000}"/>
    <cellStyle name="20% - Accent3 2 3" xfId="429" xr:uid="{00000000-0005-0000-0000-0000AC010000}"/>
    <cellStyle name="20% - Accent3 2 4" xfId="430" xr:uid="{00000000-0005-0000-0000-0000AD010000}"/>
    <cellStyle name="20% - Accent3 2 5" xfId="431" xr:uid="{00000000-0005-0000-0000-0000AE010000}"/>
    <cellStyle name="20% - Accent3 2_Bao cao tien do thuc hien chi dao va ket qua thu hoi NQH" xfId="432" xr:uid="{00000000-0005-0000-0000-0000AF010000}"/>
    <cellStyle name="20% - Accent3 3" xfId="433" xr:uid="{00000000-0005-0000-0000-0000B0010000}"/>
    <cellStyle name="20% - Accent3 4" xfId="434" xr:uid="{00000000-0005-0000-0000-0000B1010000}"/>
    <cellStyle name="20% - Accent4 1" xfId="435" xr:uid="{00000000-0005-0000-0000-0000B2010000}"/>
    <cellStyle name="20% - Accent4 1 1" xfId="436" xr:uid="{00000000-0005-0000-0000-0000B3010000}"/>
    <cellStyle name="20% - Accent4 1 2" xfId="437" xr:uid="{00000000-0005-0000-0000-0000B4010000}"/>
    <cellStyle name="20% - Accent4 1 3" xfId="438" xr:uid="{00000000-0005-0000-0000-0000B5010000}"/>
    <cellStyle name="20% - Accent4 1 4" xfId="439" xr:uid="{00000000-0005-0000-0000-0000B6010000}"/>
    <cellStyle name="20% - Accent4 1 5" xfId="440" xr:uid="{00000000-0005-0000-0000-0000B7010000}"/>
    <cellStyle name="20% - Accent4 2" xfId="441" xr:uid="{00000000-0005-0000-0000-0000B8010000}"/>
    <cellStyle name="20% - Accent4 2 1" xfId="442" xr:uid="{00000000-0005-0000-0000-0000B9010000}"/>
    <cellStyle name="20% - Accent4 2 2" xfId="443" xr:uid="{00000000-0005-0000-0000-0000BA010000}"/>
    <cellStyle name="20% - Accent4 2 3" xfId="444" xr:uid="{00000000-0005-0000-0000-0000BB010000}"/>
    <cellStyle name="20% - Accent4 2 4" xfId="445" xr:uid="{00000000-0005-0000-0000-0000BC010000}"/>
    <cellStyle name="20% - Accent4 2 5" xfId="446" xr:uid="{00000000-0005-0000-0000-0000BD010000}"/>
    <cellStyle name="20% - Accent4 2_Bao cao tien do thuc hien chi dao va ket qua thu hoi NQH" xfId="447" xr:uid="{00000000-0005-0000-0000-0000BE010000}"/>
    <cellStyle name="20% - Accent4 3" xfId="448" xr:uid="{00000000-0005-0000-0000-0000BF010000}"/>
    <cellStyle name="20% - Accent4 4" xfId="449" xr:uid="{00000000-0005-0000-0000-0000C0010000}"/>
    <cellStyle name="20% - Accent5 1" xfId="450" xr:uid="{00000000-0005-0000-0000-0000C1010000}"/>
    <cellStyle name="20% - Accent5 1 1" xfId="451" xr:uid="{00000000-0005-0000-0000-0000C2010000}"/>
    <cellStyle name="20% - Accent5 1 2" xfId="452" xr:uid="{00000000-0005-0000-0000-0000C3010000}"/>
    <cellStyle name="20% - Accent5 1 3" xfId="453" xr:uid="{00000000-0005-0000-0000-0000C4010000}"/>
    <cellStyle name="20% - Accent5 1 4" xfId="454" xr:uid="{00000000-0005-0000-0000-0000C5010000}"/>
    <cellStyle name="20% - Accent5 1 5" xfId="455" xr:uid="{00000000-0005-0000-0000-0000C6010000}"/>
    <cellStyle name="20% - Accent5 2" xfId="456" xr:uid="{00000000-0005-0000-0000-0000C7010000}"/>
    <cellStyle name="20% - Accent5 2 1" xfId="457" xr:uid="{00000000-0005-0000-0000-0000C8010000}"/>
    <cellStyle name="20% - Accent5 2 2" xfId="458" xr:uid="{00000000-0005-0000-0000-0000C9010000}"/>
    <cellStyle name="20% - Accent5 2 3" xfId="459" xr:uid="{00000000-0005-0000-0000-0000CA010000}"/>
    <cellStyle name="20% - Accent5 2 4" xfId="460" xr:uid="{00000000-0005-0000-0000-0000CB010000}"/>
    <cellStyle name="20% - Accent5 2 5" xfId="461" xr:uid="{00000000-0005-0000-0000-0000CC010000}"/>
    <cellStyle name="20% - Accent5 2_Bao cao tien do thuc hien chi dao va ket qua thu hoi NQH" xfId="462" xr:uid="{00000000-0005-0000-0000-0000CD010000}"/>
    <cellStyle name="20% - Accent5 3" xfId="463" xr:uid="{00000000-0005-0000-0000-0000CE010000}"/>
    <cellStyle name="20% - Accent5 4" xfId="464" xr:uid="{00000000-0005-0000-0000-0000CF010000}"/>
    <cellStyle name="20% - Accent6 1" xfId="465" xr:uid="{00000000-0005-0000-0000-0000D0010000}"/>
    <cellStyle name="20% - Accent6 1 1" xfId="466" xr:uid="{00000000-0005-0000-0000-0000D1010000}"/>
    <cellStyle name="20% - Accent6 1 2" xfId="467" xr:uid="{00000000-0005-0000-0000-0000D2010000}"/>
    <cellStyle name="20% - Accent6 1 3" xfId="468" xr:uid="{00000000-0005-0000-0000-0000D3010000}"/>
    <cellStyle name="20% - Accent6 1 4" xfId="469" xr:uid="{00000000-0005-0000-0000-0000D4010000}"/>
    <cellStyle name="20% - Accent6 1 5" xfId="470" xr:uid="{00000000-0005-0000-0000-0000D5010000}"/>
    <cellStyle name="20% - Accent6 2" xfId="471" xr:uid="{00000000-0005-0000-0000-0000D6010000}"/>
    <cellStyle name="20% - Accent6 2 1" xfId="472" xr:uid="{00000000-0005-0000-0000-0000D7010000}"/>
    <cellStyle name="20% - Accent6 2 2" xfId="473" xr:uid="{00000000-0005-0000-0000-0000D8010000}"/>
    <cellStyle name="20% - Accent6 2 3" xfId="474" xr:uid="{00000000-0005-0000-0000-0000D9010000}"/>
    <cellStyle name="20% - Accent6 2 4" xfId="475" xr:uid="{00000000-0005-0000-0000-0000DA010000}"/>
    <cellStyle name="20% - Accent6 2 5" xfId="476" xr:uid="{00000000-0005-0000-0000-0000DB010000}"/>
    <cellStyle name="20% - Accent6 2_Bao cao tien do thuc hien chi dao va ket qua thu hoi NQH" xfId="477" xr:uid="{00000000-0005-0000-0000-0000DC010000}"/>
    <cellStyle name="20% - Accent6 3" xfId="478" xr:uid="{00000000-0005-0000-0000-0000DD010000}"/>
    <cellStyle name="20% - Accent6 4" xfId="479" xr:uid="{00000000-0005-0000-0000-0000DE010000}"/>
    <cellStyle name="3" xfId="480" xr:uid="{00000000-0005-0000-0000-0000DF010000}"/>
    <cellStyle name="3 1" xfId="481" xr:uid="{00000000-0005-0000-0000-0000E0010000}"/>
    <cellStyle name="3 2" xfId="482" xr:uid="{00000000-0005-0000-0000-0000E1010000}"/>
    <cellStyle name="3 3" xfId="483" xr:uid="{00000000-0005-0000-0000-0000E2010000}"/>
    <cellStyle name="3 4" xfId="484" xr:uid="{00000000-0005-0000-0000-0000E3010000}"/>
    <cellStyle name="3 5" xfId="485" xr:uid="{00000000-0005-0000-0000-0000E4010000}"/>
    <cellStyle name="3_Bao cao tien do thuc hien chi dao va ket qua thu hoi NQH" xfId="486" xr:uid="{00000000-0005-0000-0000-0000E5010000}"/>
    <cellStyle name="3_Thanh toan GD 2" xfId="487" xr:uid="{00000000-0005-0000-0000-0000E6010000}"/>
    <cellStyle name="³£¹æ_GZ TV" xfId="488" xr:uid="{00000000-0005-0000-0000-0000E7010000}"/>
    <cellStyle name="4" xfId="489" xr:uid="{00000000-0005-0000-0000-0000E8010000}"/>
    <cellStyle name="4 1" xfId="490" xr:uid="{00000000-0005-0000-0000-0000E9010000}"/>
    <cellStyle name="4 2" xfId="491" xr:uid="{00000000-0005-0000-0000-0000EA010000}"/>
    <cellStyle name="4 3" xfId="492" xr:uid="{00000000-0005-0000-0000-0000EB010000}"/>
    <cellStyle name="4 4" xfId="493" xr:uid="{00000000-0005-0000-0000-0000EC010000}"/>
    <cellStyle name="4 5" xfId="494" xr:uid="{00000000-0005-0000-0000-0000ED010000}"/>
    <cellStyle name="40% - Accent1 1" xfId="495" xr:uid="{00000000-0005-0000-0000-0000EE010000}"/>
    <cellStyle name="40% - Accent1 1 1" xfId="496" xr:uid="{00000000-0005-0000-0000-0000EF010000}"/>
    <cellStyle name="40% - Accent1 1 2" xfId="497" xr:uid="{00000000-0005-0000-0000-0000F0010000}"/>
    <cellStyle name="40% - Accent1 1 3" xfId="498" xr:uid="{00000000-0005-0000-0000-0000F1010000}"/>
    <cellStyle name="40% - Accent1 1 4" xfId="499" xr:uid="{00000000-0005-0000-0000-0000F2010000}"/>
    <cellStyle name="40% - Accent1 1 5" xfId="500" xr:uid="{00000000-0005-0000-0000-0000F3010000}"/>
    <cellStyle name="40% - Accent1 2" xfId="501" xr:uid="{00000000-0005-0000-0000-0000F4010000}"/>
    <cellStyle name="40% - Accent1 2 1" xfId="502" xr:uid="{00000000-0005-0000-0000-0000F5010000}"/>
    <cellStyle name="40% - Accent1 2 2" xfId="503" xr:uid="{00000000-0005-0000-0000-0000F6010000}"/>
    <cellStyle name="40% - Accent1 2 3" xfId="504" xr:uid="{00000000-0005-0000-0000-0000F7010000}"/>
    <cellStyle name="40% - Accent1 2 4" xfId="505" xr:uid="{00000000-0005-0000-0000-0000F8010000}"/>
    <cellStyle name="40% - Accent1 2 5" xfId="506" xr:uid="{00000000-0005-0000-0000-0000F9010000}"/>
    <cellStyle name="40% - Accent1 2_Bao cao tien do thuc hien chi dao va ket qua thu hoi NQH" xfId="507" xr:uid="{00000000-0005-0000-0000-0000FA010000}"/>
    <cellStyle name="40% - Accent1 3" xfId="508" xr:uid="{00000000-0005-0000-0000-0000FB010000}"/>
    <cellStyle name="40% - Accent1 4" xfId="509" xr:uid="{00000000-0005-0000-0000-0000FC010000}"/>
    <cellStyle name="40% - Accent2 1" xfId="510" xr:uid="{00000000-0005-0000-0000-0000FD010000}"/>
    <cellStyle name="40% - Accent2 1 1" xfId="511" xr:uid="{00000000-0005-0000-0000-0000FE010000}"/>
    <cellStyle name="40% - Accent2 1 2" xfId="512" xr:uid="{00000000-0005-0000-0000-0000FF010000}"/>
    <cellStyle name="40% - Accent2 1 3" xfId="513" xr:uid="{00000000-0005-0000-0000-000000020000}"/>
    <cellStyle name="40% - Accent2 1 4" xfId="514" xr:uid="{00000000-0005-0000-0000-000001020000}"/>
    <cellStyle name="40% - Accent2 1 5" xfId="515" xr:uid="{00000000-0005-0000-0000-000002020000}"/>
    <cellStyle name="40% - Accent2 2" xfId="516" xr:uid="{00000000-0005-0000-0000-000003020000}"/>
    <cellStyle name="40% - Accent2 2 1" xfId="517" xr:uid="{00000000-0005-0000-0000-000004020000}"/>
    <cellStyle name="40% - Accent2 2 2" xfId="518" xr:uid="{00000000-0005-0000-0000-000005020000}"/>
    <cellStyle name="40% - Accent2 2 3" xfId="519" xr:uid="{00000000-0005-0000-0000-000006020000}"/>
    <cellStyle name="40% - Accent2 2 4" xfId="520" xr:uid="{00000000-0005-0000-0000-000007020000}"/>
    <cellStyle name="40% - Accent2 2 5" xfId="521" xr:uid="{00000000-0005-0000-0000-000008020000}"/>
    <cellStyle name="40% - Accent2 2_Bao cao tien do thuc hien chi dao va ket qua thu hoi NQH" xfId="522" xr:uid="{00000000-0005-0000-0000-000009020000}"/>
    <cellStyle name="40% - Accent2 3" xfId="523" xr:uid="{00000000-0005-0000-0000-00000A020000}"/>
    <cellStyle name="40% - Accent2 4" xfId="524" xr:uid="{00000000-0005-0000-0000-00000B020000}"/>
    <cellStyle name="40% - Accent3 1" xfId="525" xr:uid="{00000000-0005-0000-0000-00000C020000}"/>
    <cellStyle name="40% - Accent3 1 1" xfId="526" xr:uid="{00000000-0005-0000-0000-00000D020000}"/>
    <cellStyle name="40% - Accent3 1 2" xfId="527" xr:uid="{00000000-0005-0000-0000-00000E020000}"/>
    <cellStyle name="40% - Accent3 1 3" xfId="528" xr:uid="{00000000-0005-0000-0000-00000F020000}"/>
    <cellStyle name="40% - Accent3 1 4" xfId="529" xr:uid="{00000000-0005-0000-0000-000010020000}"/>
    <cellStyle name="40% - Accent3 1 5" xfId="530" xr:uid="{00000000-0005-0000-0000-000011020000}"/>
    <cellStyle name="40% - Accent3 2" xfId="531" xr:uid="{00000000-0005-0000-0000-000012020000}"/>
    <cellStyle name="40% - Accent3 2 1" xfId="532" xr:uid="{00000000-0005-0000-0000-000013020000}"/>
    <cellStyle name="40% - Accent3 2 2" xfId="533" xr:uid="{00000000-0005-0000-0000-000014020000}"/>
    <cellStyle name="40% - Accent3 2 3" xfId="534" xr:uid="{00000000-0005-0000-0000-000015020000}"/>
    <cellStyle name="40% - Accent3 2 4" xfId="535" xr:uid="{00000000-0005-0000-0000-000016020000}"/>
    <cellStyle name="40% - Accent3 2 5" xfId="536" xr:uid="{00000000-0005-0000-0000-000017020000}"/>
    <cellStyle name="40% - Accent3 2_Bao cao tien do thuc hien chi dao va ket qua thu hoi NQH" xfId="537" xr:uid="{00000000-0005-0000-0000-000018020000}"/>
    <cellStyle name="40% - Accent3 3" xfId="538" xr:uid="{00000000-0005-0000-0000-000019020000}"/>
    <cellStyle name="40% - Accent3 4" xfId="539" xr:uid="{00000000-0005-0000-0000-00001A020000}"/>
    <cellStyle name="40% - Accent4 1" xfId="540" xr:uid="{00000000-0005-0000-0000-00001B020000}"/>
    <cellStyle name="40% - Accent4 1 1" xfId="541" xr:uid="{00000000-0005-0000-0000-00001C020000}"/>
    <cellStyle name="40% - Accent4 1 2" xfId="542" xr:uid="{00000000-0005-0000-0000-00001D020000}"/>
    <cellStyle name="40% - Accent4 1 3" xfId="543" xr:uid="{00000000-0005-0000-0000-00001E020000}"/>
    <cellStyle name="40% - Accent4 1 4" xfId="544" xr:uid="{00000000-0005-0000-0000-00001F020000}"/>
    <cellStyle name="40% - Accent4 1 5" xfId="545" xr:uid="{00000000-0005-0000-0000-000020020000}"/>
    <cellStyle name="40% - Accent4 2" xfId="546" xr:uid="{00000000-0005-0000-0000-000021020000}"/>
    <cellStyle name="40% - Accent4 2 1" xfId="547" xr:uid="{00000000-0005-0000-0000-000022020000}"/>
    <cellStyle name="40% - Accent4 2 2" xfId="548" xr:uid="{00000000-0005-0000-0000-000023020000}"/>
    <cellStyle name="40% - Accent4 2 3" xfId="549" xr:uid="{00000000-0005-0000-0000-000024020000}"/>
    <cellStyle name="40% - Accent4 2 4" xfId="550" xr:uid="{00000000-0005-0000-0000-000025020000}"/>
    <cellStyle name="40% - Accent4 2 5" xfId="551" xr:uid="{00000000-0005-0000-0000-000026020000}"/>
    <cellStyle name="40% - Accent4 2_Bao cao tien do thuc hien chi dao va ket qua thu hoi NQH" xfId="552" xr:uid="{00000000-0005-0000-0000-000027020000}"/>
    <cellStyle name="40% - Accent4 3" xfId="553" xr:uid="{00000000-0005-0000-0000-000028020000}"/>
    <cellStyle name="40% - Accent4 4" xfId="554" xr:uid="{00000000-0005-0000-0000-000029020000}"/>
    <cellStyle name="40% - Accent5 1" xfId="555" xr:uid="{00000000-0005-0000-0000-00002A020000}"/>
    <cellStyle name="40% - Accent5 1 1" xfId="556" xr:uid="{00000000-0005-0000-0000-00002B020000}"/>
    <cellStyle name="40% - Accent5 1 2" xfId="557" xr:uid="{00000000-0005-0000-0000-00002C020000}"/>
    <cellStyle name="40% - Accent5 1 3" xfId="558" xr:uid="{00000000-0005-0000-0000-00002D020000}"/>
    <cellStyle name="40% - Accent5 1 4" xfId="559" xr:uid="{00000000-0005-0000-0000-00002E020000}"/>
    <cellStyle name="40% - Accent5 1 5" xfId="560" xr:uid="{00000000-0005-0000-0000-00002F020000}"/>
    <cellStyle name="40% - Accent5 2" xfId="561" xr:uid="{00000000-0005-0000-0000-000030020000}"/>
    <cellStyle name="40% - Accent5 2 1" xfId="562" xr:uid="{00000000-0005-0000-0000-000031020000}"/>
    <cellStyle name="40% - Accent5 2 2" xfId="563" xr:uid="{00000000-0005-0000-0000-000032020000}"/>
    <cellStyle name="40% - Accent5 2 3" xfId="564" xr:uid="{00000000-0005-0000-0000-000033020000}"/>
    <cellStyle name="40% - Accent5 2 4" xfId="565" xr:uid="{00000000-0005-0000-0000-000034020000}"/>
    <cellStyle name="40% - Accent5 2 5" xfId="566" xr:uid="{00000000-0005-0000-0000-000035020000}"/>
    <cellStyle name="40% - Accent5 2_Bao cao tien do thuc hien chi dao va ket qua thu hoi NQH" xfId="567" xr:uid="{00000000-0005-0000-0000-000036020000}"/>
    <cellStyle name="40% - Accent5 3" xfId="568" xr:uid="{00000000-0005-0000-0000-000037020000}"/>
    <cellStyle name="40% - Accent5 4" xfId="569" xr:uid="{00000000-0005-0000-0000-000038020000}"/>
    <cellStyle name="40% - Accent6 1" xfId="570" xr:uid="{00000000-0005-0000-0000-000039020000}"/>
    <cellStyle name="40% - Accent6 1 1" xfId="571" xr:uid="{00000000-0005-0000-0000-00003A020000}"/>
    <cellStyle name="40% - Accent6 1 2" xfId="572" xr:uid="{00000000-0005-0000-0000-00003B020000}"/>
    <cellStyle name="40% - Accent6 1 3" xfId="573" xr:uid="{00000000-0005-0000-0000-00003C020000}"/>
    <cellStyle name="40% - Accent6 1 4" xfId="574" xr:uid="{00000000-0005-0000-0000-00003D020000}"/>
    <cellStyle name="40% - Accent6 1 5" xfId="575" xr:uid="{00000000-0005-0000-0000-00003E020000}"/>
    <cellStyle name="40% - Accent6 2" xfId="576" xr:uid="{00000000-0005-0000-0000-00003F020000}"/>
    <cellStyle name="40% - Accent6 2 1" xfId="577" xr:uid="{00000000-0005-0000-0000-000040020000}"/>
    <cellStyle name="40% - Accent6 2 2" xfId="578" xr:uid="{00000000-0005-0000-0000-000041020000}"/>
    <cellStyle name="40% - Accent6 2 3" xfId="579" xr:uid="{00000000-0005-0000-0000-000042020000}"/>
    <cellStyle name="40% - Accent6 2 4" xfId="580" xr:uid="{00000000-0005-0000-0000-000043020000}"/>
    <cellStyle name="40% - Accent6 2 5" xfId="581" xr:uid="{00000000-0005-0000-0000-000044020000}"/>
    <cellStyle name="40% - Accent6 2_Bao cao tien do thuc hien chi dao va ket qua thu hoi NQH" xfId="582" xr:uid="{00000000-0005-0000-0000-000045020000}"/>
    <cellStyle name="40% - Accent6 3" xfId="583" xr:uid="{00000000-0005-0000-0000-000046020000}"/>
    <cellStyle name="40% - Accent6 4" xfId="584" xr:uid="{00000000-0005-0000-0000-000047020000}"/>
    <cellStyle name="52" xfId="585" xr:uid="{00000000-0005-0000-0000-000048020000}"/>
    <cellStyle name="60% - Accent1 1" xfId="586" xr:uid="{00000000-0005-0000-0000-000049020000}"/>
    <cellStyle name="60% - Accent1 1 1" xfId="587" xr:uid="{00000000-0005-0000-0000-00004A020000}"/>
    <cellStyle name="60% - Accent1 1 2" xfId="588" xr:uid="{00000000-0005-0000-0000-00004B020000}"/>
    <cellStyle name="60% - Accent1 1 3" xfId="589" xr:uid="{00000000-0005-0000-0000-00004C020000}"/>
    <cellStyle name="60% - Accent1 1 4" xfId="590" xr:uid="{00000000-0005-0000-0000-00004D020000}"/>
    <cellStyle name="60% - Accent1 1 5" xfId="591" xr:uid="{00000000-0005-0000-0000-00004E020000}"/>
    <cellStyle name="60% - Accent1 2" xfId="592" xr:uid="{00000000-0005-0000-0000-00004F020000}"/>
    <cellStyle name="60% - Accent1 2 1" xfId="593" xr:uid="{00000000-0005-0000-0000-000050020000}"/>
    <cellStyle name="60% - Accent1 2 2" xfId="594" xr:uid="{00000000-0005-0000-0000-000051020000}"/>
    <cellStyle name="60% - Accent1 2 3" xfId="595" xr:uid="{00000000-0005-0000-0000-000052020000}"/>
    <cellStyle name="60% - Accent1 2 4" xfId="596" xr:uid="{00000000-0005-0000-0000-000053020000}"/>
    <cellStyle name="60% - Accent1 2 5" xfId="597" xr:uid="{00000000-0005-0000-0000-000054020000}"/>
    <cellStyle name="60% - Accent1 2_Bao cao tien do thuc hien chi dao va ket qua thu hoi NQH" xfId="598" xr:uid="{00000000-0005-0000-0000-000055020000}"/>
    <cellStyle name="60% - Accent1 3" xfId="599" xr:uid="{00000000-0005-0000-0000-000056020000}"/>
    <cellStyle name="60% - Accent1 4" xfId="600" xr:uid="{00000000-0005-0000-0000-000057020000}"/>
    <cellStyle name="60% - Accent2 1" xfId="601" xr:uid="{00000000-0005-0000-0000-000058020000}"/>
    <cellStyle name="60% - Accent2 1 1" xfId="602" xr:uid="{00000000-0005-0000-0000-000059020000}"/>
    <cellStyle name="60% - Accent2 1 2" xfId="603" xr:uid="{00000000-0005-0000-0000-00005A020000}"/>
    <cellStyle name="60% - Accent2 1 3" xfId="604" xr:uid="{00000000-0005-0000-0000-00005B020000}"/>
    <cellStyle name="60% - Accent2 1 4" xfId="605" xr:uid="{00000000-0005-0000-0000-00005C020000}"/>
    <cellStyle name="60% - Accent2 1 5" xfId="606" xr:uid="{00000000-0005-0000-0000-00005D020000}"/>
    <cellStyle name="60% - Accent2 2" xfId="607" xr:uid="{00000000-0005-0000-0000-00005E020000}"/>
    <cellStyle name="60% - Accent2 2 1" xfId="608" xr:uid="{00000000-0005-0000-0000-00005F020000}"/>
    <cellStyle name="60% - Accent2 2 2" xfId="609" xr:uid="{00000000-0005-0000-0000-000060020000}"/>
    <cellStyle name="60% - Accent2 2 3" xfId="610" xr:uid="{00000000-0005-0000-0000-000061020000}"/>
    <cellStyle name="60% - Accent2 2 4" xfId="611" xr:uid="{00000000-0005-0000-0000-000062020000}"/>
    <cellStyle name="60% - Accent2 2 5" xfId="612" xr:uid="{00000000-0005-0000-0000-000063020000}"/>
    <cellStyle name="60% - Accent2 2_Bao cao tien do thuc hien chi dao va ket qua thu hoi NQH" xfId="613" xr:uid="{00000000-0005-0000-0000-000064020000}"/>
    <cellStyle name="60% - Accent2 3" xfId="614" xr:uid="{00000000-0005-0000-0000-000065020000}"/>
    <cellStyle name="60% - Accent2 4" xfId="615" xr:uid="{00000000-0005-0000-0000-000066020000}"/>
    <cellStyle name="60% - Accent3 1" xfId="616" xr:uid="{00000000-0005-0000-0000-000067020000}"/>
    <cellStyle name="60% - Accent3 1 1" xfId="617" xr:uid="{00000000-0005-0000-0000-000068020000}"/>
    <cellStyle name="60% - Accent3 1 2" xfId="618" xr:uid="{00000000-0005-0000-0000-000069020000}"/>
    <cellStyle name="60% - Accent3 1 3" xfId="619" xr:uid="{00000000-0005-0000-0000-00006A020000}"/>
    <cellStyle name="60% - Accent3 1 4" xfId="620" xr:uid="{00000000-0005-0000-0000-00006B020000}"/>
    <cellStyle name="60% - Accent3 1 5" xfId="621" xr:uid="{00000000-0005-0000-0000-00006C020000}"/>
    <cellStyle name="60% - Accent3 2" xfId="622" xr:uid="{00000000-0005-0000-0000-00006D020000}"/>
    <cellStyle name="60% - Accent3 2 1" xfId="623" xr:uid="{00000000-0005-0000-0000-00006E020000}"/>
    <cellStyle name="60% - Accent3 2 2" xfId="624" xr:uid="{00000000-0005-0000-0000-00006F020000}"/>
    <cellStyle name="60% - Accent3 2 3" xfId="625" xr:uid="{00000000-0005-0000-0000-000070020000}"/>
    <cellStyle name="60% - Accent3 2 4" xfId="626" xr:uid="{00000000-0005-0000-0000-000071020000}"/>
    <cellStyle name="60% - Accent3 2 5" xfId="627" xr:uid="{00000000-0005-0000-0000-000072020000}"/>
    <cellStyle name="60% - Accent3 2_Bao cao tien do thuc hien chi dao va ket qua thu hoi NQH" xfId="628" xr:uid="{00000000-0005-0000-0000-000073020000}"/>
    <cellStyle name="60% - Accent3 3" xfId="629" xr:uid="{00000000-0005-0000-0000-000074020000}"/>
    <cellStyle name="60% - Accent3 4" xfId="630" xr:uid="{00000000-0005-0000-0000-000075020000}"/>
    <cellStyle name="60% - Accent4 1" xfId="631" xr:uid="{00000000-0005-0000-0000-000076020000}"/>
    <cellStyle name="60% - Accent4 1 1" xfId="632" xr:uid="{00000000-0005-0000-0000-000077020000}"/>
    <cellStyle name="60% - Accent4 1 2" xfId="633" xr:uid="{00000000-0005-0000-0000-000078020000}"/>
    <cellStyle name="60% - Accent4 1 3" xfId="634" xr:uid="{00000000-0005-0000-0000-000079020000}"/>
    <cellStyle name="60% - Accent4 1 4" xfId="635" xr:uid="{00000000-0005-0000-0000-00007A020000}"/>
    <cellStyle name="60% - Accent4 1 5" xfId="636" xr:uid="{00000000-0005-0000-0000-00007B020000}"/>
    <cellStyle name="60% - Accent4 2" xfId="637" xr:uid="{00000000-0005-0000-0000-00007C020000}"/>
    <cellStyle name="60% - Accent4 2 1" xfId="638" xr:uid="{00000000-0005-0000-0000-00007D020000}"/>
    <cellStyle name="60% - Accent4 2 2" xfId="639" xr:uid="{00000000-0005-0000-0000-00007E020000}"/>
    <cellStyle name="60% - Accent4 2 3" xfId="640" xr:uid="{00000000-0005-0000-0000-00007F020000}"/>
    <cellStyle name="60% - Accent4 2 4" xfId="641" xr:uid="{00000000-0005-0000-0000-000080020000}"/>
    <cellStyle name="60% - Accent4 2 5" xfId="642" xr:uid="{00000000-0005-0000-0000-000081020000}"/>
    <cellStyle name="60% - Accent4 2_Bao cao tien do thuc hien chi dao va ket qua thu hoi NQH" xfId="643" xr:uid="{00000000-0005-0000-0000-000082020000}"/>
    <cellStyle name="60% - Accent4 3" xfId="644" xr:uid="{00000000-0005-0000-0000-000083020000}"/>
    <cellStyle name="60% - Accent4 4" xfId="645" xr:uid="{00000000-0005-0000-0000-000084020000}"/>
    <cellStyle name="60% - Accent5 1" xfId="646" xr:uid="{00000000-0005-0000-0000-000085020000}"/>
    <cellStyle name="60% - Accent5 1 1" xfId="647" xr:uid="{00000000-0005-0000-0000-000086020000}"/>
    <cellStyle name="60% - Accent5 1 2" xfId="648" xr:uid="{00000000-0005-0000-0000-000087020000}"/>
    <cellStyle name="60% - Accent5 1 3" xfId="649" xr:uid="{00000000-0005-0000-0000-000088020000}"/>
    <cellStyle name="60% - Accent5 1 4" xfId="650" xr:uid="{00000000-0005-0000-0000-000089020000}"/>
    <cellStyle name="60% - Accent5 1 5" xfId="651" xr:uid="{00000000-0005-0000-0000-00008A020000}"/>
    <cellStyle name="60% - Accent5 2" xfId="652" xr:uid="{00000000-0005-0000-0000-00008B020000}"/>
    <cellStyle name="60% - Accent5 2 1" xfId="653" xr:uid="{00000000-0005-0000-0000-00008C020000}"/>
    <cellStyle name="60% - Accent5 2 2" xfId="654" xr:uid="{00000000-0005-0000-0000-00008D020000}"/>
    <cellStyle name="60% - Accent5 2 3" xfId="655" xr:uid="{00000000-0005-0000-0000-00008E020000}"/>
    <cellStyle name="60% - Accent5 2 4" xfId="656" xr:uid="{00000000-0005-0000-0000-00008F020000}"/>
    <cellStyle name="60% - Accent5 2 5" xfId="657" xr:uid="{00000000-0005-0000-0000-000090020000}"/>
    <cellStyle name="60% - Accent5 2_Bao cao tien do thuc hien chi dao va ket qua thu hoi NQH" xfId="658" xr:uid="{00000000-0005-0000-0000-000091020000}"/>
    <cellStyle name="60% - Accent5 3" xfId="659" xr:uid="{00000000-0005-0000-0000-000092020000}"/>
    <cellStyle name="60% - Accent5 4" xfId="660" xr:uid="{00000000-0005-0000-0000-000093020000}"/>
    <cellStyle name="60% - Accent6 1" xfId="661" xr:uid="{00000000-0005-0000-0000-000094020000}"/>
    <cellStyle name="60% - Accent6 1 1" xfId="662" xr:uid="{00000000-0005-0000-0000-000095020000}"/>
    <cellStyle name="60% - Accent6 1 2" xfId="663" xr:uid="{00000000-0005-0000-0000-000096020000}"/>
    <cellStyle name="60% - Accent6 1 3" xfId="664" xr:uid="{00000000-0005-0000-0000-000097020000}"/>
    <cellStyle name="60% - Accent6 1 4" xfId="665" xr:uid="{00000000-0005-0000-0000-000098020000}"/>
    <cellStyle name="60% - Accent6 1 5" xfId="666" xr:uid="{00000000-0005-0000-0000-000099020000}"/>
    <cellStyle name="60% - Accent6 2" xfId="667" xr:uid="{00000000-0005-0000-0000-00009A020000}"/>
    <cellStyle name="60% - Accent6 2 1" xfId="668" xr:uid="{00000000-0005-0000-0000-00009B020000}"/>
    <cellStyle name="60% - Accent6 2 2" xfId="669" xr:uid="{00000000-0005-0000-0000-00009C020000}"/>
    <cellStyle name="60% - Accent6 2 3" xfId="670" xr:uid="{00000000-0005-0000-0000-00009D020000}"/>
    <cellStyle name="60% - Accent6 2 4" xfId="671" xr:uid="{00000000-0005-0000-0000-00009E020000}"/>
    <cellStyle name="60% - Accent6 2 5" xfId="672" xr:uid="{00000000-0005-0000-0000-00009F020000}"/>
    <cellStyle name="60% - Accent6 2_Bao cao tien do thuc hien chi dao va ket qua thu hoi NQH" xfId="673" xr:uid="{00000000-0005-0000-0000-0000A0020000}"/>
    <cellStyle name="60% - Accent6 3" xfId="674" xr:uid="{00000000-0005-0000-0000-0000A1020000}"/>
    <cellStyle name="60% - Accent6 4" xfId="675" xr:uid="{00000000-0005-0000-0000-0000A2020000}"/>
    <cellStyle name="a" xfId="676" xr:uid="{00000000-0005-0000-0000-0000A3020000}"/>
    <cellStyle name="Accent1 1" xfId="677" xr:uid="{00000000-0005-0000-0000-0000A4020000}"/>
    <cellStyle name="Accent1 1 1" xfId="678" xr:uid="{00000000-0005-0000-0000-0000A5020000}"/>
    <cellStyle name="Accent1 1 2" xfId="679" xr:uid="{00000000-0005-0000-0000-0000A6020000}"/>
    <cellStyle name="Accent1 1 3" xfId="680" xr:uid="{00000000-0005-0000-0000-0000A7020000}"/>
    <cellStyle name="Accent1 1 4" xfId="681" xr:uid="{00000000-0005-0000-0000-0000A8020000}"/>
    <cellStyle name="Accent1 1 5" xfId="682" xr:uid="{00000000-0005-0000-0000-0000A9020000}"/>
    <cellStyle name="Accent1 2" xfId="683" xr:uid="{00000000-0005-0000-0000-0000AA020000}"/>
    <cellStyle name="Accent1 2 1" xfId="684" xr:uid="{00000000-0005-0000-0000-0000AB020000}"/>
    <cellStyle name="Accent1 2 2" xfId="685" xr:uid="{00000000-0005-0000-0000-0000AC020000}"/>
    <cellStyle name="Accent1 2 3" xfId="686" xr:uid="{00000000-0005-0000-0000-0000AD020000}"/>
    <cellStyle name="Accent1 2 4" xfId="687" xr:uid="{00000000-0005-0000-0000-0000AE020000}"/>
    <cellStyle name="Accent1 2 5" xfId="688" xr:uid="{00000000-0005-0000-0000-0000AF020000}"/>
    <cellStyle name="Accent1 2_Bao cao tien do thuc hien chi dao va ket qua thu hoi NQH" xfId="689" xr:uid="{00000000-0005-0000-0000-0000B0020000}"/>
    <cellStyle name="Accent1 3" xfId="690" xr:uid="{00000000-0005-0000-0000-0000B1020000}"/>
    <cellStyle name="Accent1 4" xfId="691" xr:uid="{00000000-0005-0000-0000-0000B2020000}"/>
    <cellStyle name="Accent2 1" xfId="692" xr:uid="{00000000-0005-0000-0000-0000B3020000}"/>
    <cellStyle name="Accent2 1 1" xfId="693" xr:uid="{00000000-0005-0000-0000-0000B4020000}"/>
    <cellStyle name="Accent2 1 2" xfId="694" xr:uid="{00000000-0005-0000-0000-0000B5020000}"/>
    <cellStyle name="Accent2 1 3" xfId="695" xr:uid="{00000000-0005-0000-0000-0000B6020000}"/>
    <cellStyle name="Accent2 1 4" xfId="696" xr:uid="{00000000-0005-0000-0000-0000B7020000}"/>
    <cellStyle name="Accent2 1 5" xfId="697" xr:uid="{00000000-0005-0000-0000-0000B8020000}"/>
    <cellStyle name="Accent2 2" xfId="698" xr:uid="{00000000-0005-0000-0000-0000B9020000}"/>
    <cellStyle name="Accent2 2 1" xfId="699" xr:uid="{00000000-0005-0000-0000-0000BA020000}"/>
    <cellStyle name="Accent2 2 2" xfId="700" xr:uid="{00000000-0005-0000-0000-0000BB020000}"/>
    <cellStyle name="Accent2 2 3" xfId="701" xr:uid="{00000000-0005-0000-0000-0000BC020000}"/>
    <cellStyle name="Accent2 2 4" xfId="702" xr:uid="{00000000-0005-0000-0000-0000BD020000}"/>
    <cellStyle name="Accent2 2 5" xfId="703" xr:uid="{00000000-0005-0000-0000-0000BE020000}"/>
    <cellStyle name="Accent2 2_Bao cao tien do thuc hien chi dao va ket qua thu hoi NQH" xfId="704" xr:uid="{00000000-0005-0000-0000-0000BF020000}"/>
    <cellStyle name="Accent2 3" xfId="705" xr:uid="{00000000-0005-0000-0000-0000C0020000}"/>
    <cellStyle name="Accent2 4" xfId="706" xr:uid="{00000000-0005-0000-0000-0000C1020000}"/>
    <cellStyle name="Accent3 1" xfId="707" xr:uid="{00000000-0005-0000-0000-0000C2020000}"/>
    <cellStyle name="Accent3 1 1" xfId="708" xr:uid="{00000000-0005-0000-0000-0000C3020000}"/>
    <cellStyle name="Accent3 1 2" xfId="709" xr:uid="{00000000-0005-0000-0000-0000C4020000}"/>
    <cellStyle name="Accent3 1 3" xfId="710" xr:uid="{00000000-0005-0000-0000-0000C5020000}"/>
    <cellStyle name="Accent3 1 4" xfId="711" xr:uid="{00000000-0005-0000-0000-0000C6020000}"/>
    <cellStyle name="Accent3 1 5" xfId="712" xr:uid="{00000000-0005-0000-0000-0000C7020000}"/>
    <cellStyle name="Accent3 2" xfId="713" xr:uid="{00000000-0005-0000-0000-0000C8020000}"/>
    <cellStyle name="Accent3 2 1" xfId="714" xr:uid="{00000000-0005-0000-0000-0000C9020000}"/>
    <cellStyle name="Accent3 2 2" xfId="715" xr:uid="{00000000-0005-0000-0000-0000CA020000}"/>
    <cellStyle name="Accent3 2 3" xfId="716" xr:uid="{00000000-0005-0000-0000-0000CB020000}"/>
    <cellStyle name="Accent3 2 4" xfId="717" xr:uid="{00000000-0005-0000-0000-0000CC020000}"/>
    <cellStyle name="Accent3 2 5" xfId="718" xr:uid="{00000000-0005-0000-0000-0000CD020000}"/>
    <cellStyle name="Accent3 2_Bao cao tien do thuc hien chi dao va ket qua thu hoi NQH" xfId="719" xr:uid="{00000000-0005-0000-0000-0000CE020000}"/>
    <cellStyle name="Accent3 3" xfId="720" xr:uid="{00000000-0005-0000-0000-0000CF020000}"/>
    <cellStyle name="Accent3 4" xfId="721" xr:uid="{00000000-0005-0000-0000-0000D0020000}"/>
    <cellStyle name="Accent4 1" xfId="722" xr:uid="{00000000-0005-0000-0000-0000D1020000}"/>
    <cellStyle name="Accent4 1 1" xfId="723" xr:uid="{00000000-0005-0000-0000-0000D2020000}"/>
    <cellStyle name="Accent4 1 2" xfId="724" xr:uid="{00000000-0005-0000-0000-0000D3020000}"/>
    <cellStyle name="Accent4 1 3" xfId="725" xr:uid="{00000000-0005-0000-0000-0000D4020000}"/>
    <cellStyle name="Accent4 1 4" xfId="726" xr:uid="{00000000-0005-0000-0000-0000D5020000}"/>
    <cellStyle name="Accent4 1 5" xfId="727" xr:uid="{00000000-0005-0000-0000-0000D6020000}"/>
    <cellStyle name="Accent4 2" xfId="728" xr:uid="{00000000-0005-0000-0000-0000D7020000}"/>
    <cellStyle name="Accent4 2 1" xfId="729" xr:uid="{00000000-0005-0000-0000-0000D8020000}"/>
    <cellStyle name="Accent4 2 2" xfId="730" xr:uid="{00000000-0005-0000-0000-0000D9020000}"/>
    <cellStyle name="Accent4 2 3" xfId="731" xr:uid="{00000000-0005-0000-0000-0000DA020000}"/>
    <cellStyle name="Accent4 2 4" xfId="732" xr:uid="{00000000-0005-0000-0000-0000DB020000}"/>
    <cellStyle name="Accent4 2 5" xfId="733" xr:uid="{00000000-0005-0000-0000-0000DC020000}"/>
    <cellStyle name="Accent4 2_Bao cao tien do thuc hien chi dao va ket qua thu hoi NQH" xfId="734" xr:uid="{00000000-0005-0000-0000-0000DD020000}"/>
    <cellStyle name="Accent4 3" xfId="735" xr:uid="{00000000-0005-0000-0000-0000DE020000}"/>
    <cellStyle name="Accent4 4" xfId="736" xr:uid="{00000000-0005-0000-0000-0000DF020000}"/>
    <cellStyle name="Accent5 1" xfId="737" xr:uid="{00000000-0005-0000-0000-0000E0020000}"/>
    <cellStyle name="Accent5 1 1" xfId="738" xr:uid="{00000000-0005-0000-0000-0000E1020000}"/>
    <cellStyle name="Accent5 1 2" xfId="739" xr:uid="{00000000-0005-0000-0000-0000E2020000}"/>
    <cellStyle name="Accent5 1 3" xfId="740" xr:uid="{00000000-0005-0000-0000-0000E3020000}"/>
    <cellStyle name="Accent5 1 4" xfId="741" xr:uid="{00000000-0005-0000-0000-0000E4020000}"/>
    <cellStyle name="Accent5 1 5" xfId="742" xr:uid="{00000000-0005-0000-0000-0000E5020000}"/>
    <cellStyle name="Accent5 2" xfId="743" xr:uid="{00000000-0005-0000-0000-0000E6020000}"/>
    <cellStyle name="Accent5 2 1" xfId="744" xr:uid="{00000000-0005-0000-0000-0000E7020000}"/>
    <cellStyle name="Accent5 2 2" xfId="745" xr:uid="{00000000-0005-0000-0000-0000E8020000}"/>
    <cellStyle name="Accent5 2 3" xfId="746" xr:uid="{00000000-0005-0000-0000-0000E9020000}"/>
    <cellStyle name="Accent5 2 4" xfId="747" xr:uid="{00000000-0005-0000-0000-0000EA020000}"/>
    <cellStyle name="Accent5 2 5" xfId="748" xr:uid="{00000000-0005-0000-0000-0000EB020000}"/>
    <cellStyle name="Accent5 2_Bao cao tien do thuc hien chi dao va ket qua thu hoi NQH" xfId="749" xr:uid="{00000000-0005-0000-0000-0000EC020000}"/>
    <cellStyle name="Accent5 3" xfId="750" xr:uid="{00000000-0005-0000-0000-0000ED020000}"/>
    <cellStyle name="Accent5 4" xfId="751" xr:uid="{00000000-0005-0000-0000-0000EE020000}"/>
    <cellStyle name="Accent6 1" xfId="752" xr:uid="{00000000-0005-0000-0000-0000EF020000}"/>
    <cellStyle name="Accent6 1 1" xfId="753" xr:uid="{00000000-0005-0000-0000-0000F0020000}"/>
    <cellStyle name="Accent6 1 2" xfId="754" xr:uid="{00000000-0005-0000-0000-0000F1020000}"/>
    <cellStyle name="Accent6 1 3" xfId="755" xr:uid="{00000000-0005-0000-0000-0000F2020000}"/>
    <cellStyle name="Accent6 1 4" xfId="756" xr:uid="{00000000-0005-0000-0000-0000F3020000}"/>
    <cellStyle name="Accent6 1 5" xfId="757" xr:uid="{00000000-0005-0000-0000-0000F4020000}"/>
    <cellStyle name="Accent6 2" xfId="758" xr:uid="{00000000-0005-0000-0000-0000F5020000}"/>
    <cellStyle name="Accent6 2 1" xfId="759" xr:uid="{00000000-0005-0000-0000-0000F6020000}"/>
    <cellStyle name="Accent6 2 2" xfId="760" xr:uid="{00000000-0005-0000-0000-0000F7020000}"/>
    <cellStyle name="Accent6 2 3" xfId="761" xr:uid="{00000000-0005-0000-0000-0000F8020000}"/>
    <cellStyle name="Accent6 2 4" xfId="762" xr:uid="{00000000-0005-0000-0000-0000F9020000}"/>
    <cellStyle name="Accent6 2 5" xfId="763" xr:uid="{00000000-0005-0000-0000-0000FA020000}"/>
    <cellStyle name="Accent6 2_Bao cao tien do thuc hien chi dao va ket qua thu hoi NQH" xfId="764" xr:uid="{00000000-0005-0000-0000-0000FB020000}"/>
    <cellStyle name="Accent6 3" xfId="765" xr:uid="{00000000-0005-0000-0000-0000FC020000}"/>
    <cellStyle name="Accent6 4" xfId="766" xr:uid="{00000000-0005-0000-0000-0000FD020000}"/>
    <cellStyle name="active" xfId="767" xr:uid="{00000000-0005-0000-0000-0000FE020000}"/>
    <cellStyle name="active 1" xfId="768" xr:uid="{00000000-0005-0000-0000-0000FF020000}"/>
    <cellStyle name="active 2" xfId="769" xr:uid="{00000000-0005-0000-0000-000000030000}"/>
    <cellStyle name="active 3" xfId="770" xr:uid="{00000000-0005-0000-0000-000001030000}"/>
    <cellStyle name="active 4" xfId="771" xr:uid="{00000000-0005-0000-0000-000002030000}"/>
    <cellStyle name="active 5" xfId="772" xr:uid="{00000000-0005-0000-0000-000003030000}"/>
    <cellStyle name="active_Bao cao tien do thuc hien chi dao va ket qua thu hoi NQH" xfId="773" xr:uid="{00000000-0005-0000-0000-000004030000}"/>
    <cellStyle name="ÅëÈ­ [0]_      " xfId="774" xr:uid="{00000000-0005-0000-0000-000005030000}"/>
    <cellStyle name="AeE­ [0]_INQUIRY ¿?¾÷AßAø " xfId="775" xr:uid="{00000000-0005-0000-0000-000006030000}"/>
    <cellStyle name="ÅëÈ­ [0]_ÿÿÿÿÿÿ" xfId="776" xr:uid="{00000000-0005-0000-0000-000007030000}"/>
    <cellStyle name="ÅëÈ­_      " xfId="777" xr:uid="{00000000-0005-0000-0000-000008030000}"/>
    <cellStyle name="AeE­_INQUIRY ¿?¾÷AßAø " xfId="778" xr:uid="{00000000-0005-0000-0000-000009030000}"/>
    <cellStyle name="ÅëÈ­_L601CPT" xfId="779" xr:uid="{00000000-0005-0000-0000-00000A030000}"/>
    <cellStyle name="args.style" xfId="780" xr:uid="{00000000-0005-0000-0000-00000B030000}"/>
    <cellStyle name="args.style 1" xfId="781" xr:uid="{00000000-0005-0000-0000-00000C030000}"/>
    <cellStyle name="args.style 2" xfId="782" xr:uid="{00000000-0005-0000-0000-00000D030000}"/>
    <cellStyle name="args.style 3" xfId="783" xr:uid="{00000000-0005-0000-0000-00000E030000}"/>
    <cellStyle name="args.style 4" xfId="784" xr:uid="{00000000-0005-0000-0000-00000F030000}"/>
    <cellStyle name="args.style 5" xfId="785" xr:uid="{00000000-0005-0000-0000-000010030000}"/>
    <cellStyle name="args.style_Thanh toan GD 2" xfId="786" xr:uid="{00000000-0005-0000-0000-000011030000}"/>
    <cellStyle name="ÄÞ¸¶ [0]_      " xfId="787" xr:uid="{00000000-0005-0000-0000-000012030000}"/>
    <cellStyle name="AÞ¸¶ [0]_INQUIRY ¿?¾÷AßAø " xfId="788" xr:uid="{00000000-0005-0000-0000-000013030000}"/>
    <cellStyle name="ÄÞ¸¶ [0]_L601CPT" xfId="789" xr:uid="{00000000-0005-0000-0000-000014030000}"/>
    <cellStyle name="ÄÞ¸¶_      " xfId="790" xr:uid="{00000000-0005-0000-0000-000015030000}"/>
    <cellStyle name="AÞ¸¶_INQUIRY ¿?¾÷AßAø " xfId="791" xr:uid="{00000000-0005-0000-0000-000016030000}"/>
    <cellStyle name="ÄÞ¸¶_L601CPT" xfId="792" xr:uid="{00000000-0005-0000-0000-000017030000}"/>
    <cellStyle name="AutoFormat Options" xfId="793" xr:uid="{00000000-0005-0000-0000-000018030000}"/>
    <cellStyle name="AutoFormat Options 1" xfId="794" xr:uid="{00000000-0005-0000-0000-000019030000}"/>
    <cellStyle name="AutoFormat Options 2" xfId="795" xr:uid="{00000000-0005-0000-0000-00001A030000}"/>
    <cellStyle name="AutoFormat Options 3" xfId="796" xr:uid="{00000000-0005-0000-0000-00001B030000}"/>
    <cellStyle name="AutoFormat Options 4" xfId="797" xr:uid="{00000000-0005-0000-0000-00001C030000}"/>
    <cellStyle name="AutoFormat Options 5" xfId="798" xr:uid="{00000000-0005-0000-0000-00001D030000}"/>
    <cellStyle name="AutoFormat Options_Bao cao tien do thuc hien chi dao va ket qua thu hoi NQH" xfId="799" xr:uid="{00000000-0005-0000-0000-00001E030000}"/>
    <cellStyle name="Bad 1" xfId="800" xr:uid="{00000000-0005-0000-0000-00001F030000}"/>
    <cellStyle name="Bad 1 1" xfId="801" xr:uid="{00000000-0005-0000-0000-000020030000}"/>
    <cellStyle name="Bad 1 2" xfId="802" xr:uid="{00000000-0005-0000-0000-000021030000}"/>
    <cellStyle name="Bad 1 3" xfId="803" xr:uid="{00000000-0005-0000-0000-000022030000}"/>
    <cellStyle name="Bad 1 4" xfId="804" xr:uid="{00000000-0005-0000-0000-000023030000}"/>
    <cellStyle name="Bad 1 5" xfId="805" xr:uid="{00000000-0005-0000-0000-000024030000}"/>
    <cellStyle name="Bad 2" xfId="806" xr:uid="{00000000-0005-0000-0000-000025030000}"/>
    <cellStyle name="Bad 2 1" xfId="807" xr:uid="{00000000-0005-0000-0000-000026030000}"/>
    <cellStyle name="Bad 2 2" xfId="808" xr:uid="{00000000-0005-0000-0000-000027030000}"/>
    <cellStyle name="Bad 2 3" xfId="809" xr:uid="{00000000-0005-0000-0000-000028030000}"/>
    <cellStyle name="Bad 2 4" xfId="810" xr:uid="{00000000-0005-0000-0000-000029030000}"/>
    <cellStyle name="Bad 2 5" xfId="811" xr:uid="{00000000-0005-0000-0000-00002A030000}"/>
    <cellStyle name="Bad 2_Bao cao tien do thuc hien chi dao va ket qua thu hoi NQH" xfId="812" xr:uid="{00000000-0005-0000-0000-00002B030000}"/>
    <cellStyle name="Bad 3" xfId="813" xr:uid="{00000000-0005-0000-0000-00002C030000}"/>
    <cellStyle name="Bad 4" xfId="814" xr:uid="{00000000-0005-0000-0000-00002D030000}"/>
    <cellStyle name="Body" xfId="815" xr:uid="{00000000-0005-0000-0000-00002E030000}"/>
    <cellStyle name="C?AØ_¿?¾÷CoE² " xfId="816" xr:uid="{00000000-0005-0000-0000-00002F030000}"/>
    <cellStyle name="Ç¥ÁØ_      " xfId="817" xr:uid="{00000000-0005-0000-0000-000030030000}"/>
    <cellStyle name="C￥AØ_¿μ¾÷CoE² " xfId="818" xr:uid="{00000000-0005-0000-0000-000031030000}"/>
    <cellStyle name="Ç¥ÁØ_±¸¹Ì´ëÃ¥" xfId="819" xr:uid="{00000000-0005-0000-0000-000032030000}"/>
    <cellStyle name="Ç§Î»·Ö¸ô[0]_Sheet1" xfId="820" xr:uid="{00000000-0005-0000-0000-000033030000}"/>
    <cellStyle name="Ç§Î»·Ö¸ô_Sheet1" xfId="821" xr:uid="{00000000-0005-0000-0000-000034030000}"/>
    <cellStyle name="Calc Currency (0)" xfId="822" xr:uid="{00000000-0005-0000-0000-000035030000}"/>
    <cellStyle name="Calc Currency (0) 1" xfId="823" xr:uid="{00000000-0005-0000-0000-000036030000}"/>
    <cellStyle name="Calc Currency (0) 2" xfId="824" xr:uid="{00000000-0005-0000-0000-000037030000}"/>
    <cellStyle name="Calc Currency (0) 3" xfId="825" xr:uid="{00000000-0005-0000-0000-000038030000}"/>
    <cellStyle name="Calc Currency (0) 4" xfId="826" xr:uid="{00000000-0005-0000-0000-000039030000}"/>
    <cellStyle name="Calc Currency (0) 5" xfId="827" xr:uid="{00000000-0005-0000-0000-00003A030000}"/>
    <cellStyle name="Calc Currency (0)_Bao cao tien do thuc hien chi dao va ket qua thu hoi NQH" xfId="828" xr:uid="{00000000-0005-0000-0000-00003B030000}"/>
    <cellStyle name="Calc Currency (2)" xfId="829" xr:uid="{00000000-0005-0000-0000-00003C030000}"/>
    <cellStyle name="Calc Percent (0)" xfId="830" xr:uid="{00000000-0005-0000-0000-00003D030000}"/>
    <cellStyle name="Calc Percent (1)" xfId="831" xr:uid="{00000000-0005-0000-0000-00003E030000}"/>
    <cellStyle name="Calc Percent (2)" xfId="832" xr:uid="{00000000-0005-0000-0000-00003F030000}"/>
    <cellStyle name="Calc Units (0)" xfId="833" xr:uid="{00000000-0005-0000-0000-000040030000}"/>
    <cellStyle name="Calc Units (1)" xfId="834" xr:uid="{00000000-0005-0000-0000-000041030000}"/>
    <cellStyle name="Calc Units (2)" xfId="835" xr:uid="{00000000-0005-0000-0000-000042030000}"/>
    <cellStyle name="Calculation 1" xfId="836" xr:uid="{00000000-0005-0000-0000-000043030000}"/>
    <cellStyle name="Calculation 1 1" xfId="837" xr:uid="{00000000-0005-0000-0000-000044030000}"/>
    <cellStyle name="Calculation 1 2" xfId="838" xr:uid="{00000000-0005-0000-0000-000045030000}"/>
    <cellStyle name="Calculation 1 3" xfId="839" xr:uid="{00000000-0005-0000-0000-000046030000}"/>
    <cellStyle name="Calculation 1 4" xfId="840" xr:uid="{00000000-0005-0000-0000-000047030000}"/>
    <cellStyle name="Calculation 1 5" xfId="841" xr:uid="{00000000-0005-0000-0000-000048030000}"/>
    <cellStyle name="Calculation 1_Chi tieu KT" xfId="842" xr:uid="{00000000-0005-0000-0000-000049030000}"/>
    <cellStyle name="Calculation 2" xfId="843" xr:uid="{00000000-0005-0000-0000-00004A030000}"/>
    <cellStyle name="Calculation 2 1" xfId="844" xr:uid="{00000000-0005-0000-0000-00004B030000}"/>
    <cellStyle name="Calculation 2 2" xfId="845" xr:uid="{00000000-0005-0000-0000-00004C030000}"/>
    <cellStyle name="Calculation 2 3" xfId="846" xr:uid="{00000000-0005-0000-0000-00004D030000}"/>
    <cellStyle name="Calculation 2 4" xfId="847" xr:uid="{00000000-0005-0000-0000-00004E030000}"/>
    <cellStyle name="Calculation 2 5" xfId="848" xr:uid="{00000000-0005-0000-0000-00004F030000}"/>
    <cellStyle name="Calculation 2_Bao cao tien do thuc hien chi dao va ket qua thu hoi NQH" xfId="849" xr:uid="{00000000-0005-0000-0000-000050030000}"/>
    <cellStyle name="Calculation 3" xfId="850" xr:uid="{00000000-0005-0000-0000-000051030000}"/>
    <cellStyle name="Calculation 4" xfId="851" xr:uid="{00000000-0005-0000-0000-000052030000}"/>
    <cellStyle name="category" xfId="852" xr:uid="{00000000-0005-0000-0000-000053030000}"/>
    <cellStyle name="category 1" xfId="853" xr:uid="{00000000-0005-0000-0000-000054030000}"/>
    <cellStyle name="category 2" xfId="854" xr:uid="{00000000-0005-0000-0000-000055030000}"/>
    <cellStyle name="category 3" xfId="855" xr:uid="{00000000-0005-0000-0000-000056030000}"/>
    <cellStyle name="category 4" xfId="856" xr:uid="{00000000-0005-0000-0000-000057030000}"/>
    <cellStyle name="category 5" xfId="857" xr:uid="{00000000-0005-0000-0000-000058030000}"/>
    <cellStyle name="category_Bao cao tien do thuc hien chi dao va ket qua thu hoi NQH" xfId="858" xr:uid="{00000000-0005-0000-0000-000059030000}"/>
    <cellStyle name="Centered Heading" xfId="859" xr:uid="{00000000-0005-0000-0000-00005A030000}"/>
    <cellStyle name="CenterHead" xfId="860" xr:uid="{00000000-0005-0000-0000-00005B030000}"/>
    <cellStyle name="Cerrency_Sheet2_XANGDAU" xfId="861" xr:uid="{00000000-0005-0000-0000-00005C030000}"/>
    <cellStyle name="Check Cell 1" xfId="862" xr:uid="{00000000-0005-0000-0000-00005D030000}"/>
    <cellStyle name="Check Cell 1 1" xfId="863" xr:uid="{00000000-0005-0000-0000-00005E030000}"/>
    <cellStyle name="Check Cell 1 2" xfId="864" xr:uid="{00000000-0005-0000-0000-00005F030000}"/>
    <cellStyle name="Check Cell 1 3" xfId="865" xr:uid="{00000000-0005-0000-0000-000060030000}"/>
    <cellStyle name="Check Cell 1 4" xfId="866" xr:uid="{00000000-0005-0000-0000-000061030000}"/>
    <cellStyle name="Check Cell 1 5" xfId="867" xr:uid="{00000000-0005-0000-0000-000062030000}"/>
    <cellStyle name="Check Cell 1_Chi tieu KT" xfId="868" xr:uid="{00000000-0005-0000-0000-000063030000}"/>
    <cellStyle name="Check Cell 2" xfId="869" xr:uid="{00000000-0005-0000-0000-000064030000}"/>
    <cellStyle name="Check Cell 2 1" xfId="870" xr:uid="{00000000-0005-0000-0000-000065030000}"/>
    <cellStyle name="Check Cell 2 2" xfId="871" xr:uid="{00000000-0005-0000-0000-000066030000}"/>
    <cellStyle name="Check Cell 2 3" xfId="872" xr:uid="{00000000-0005-0000-0000-000067030000}"/>
    <cellStyle name="Check Cell 2 4" xfId="873" xr:uid="{00000000-0005-0000-0000-000068030000}"/>
    <cellStyle name="Check Cell 2 5" xfId="874" xr:uid="{00000000-0005-0000-0000-000069030000}"/>
    <cellStyle name="Check Cell 2_Bao cao tien do thuc hien chi dao va ket qua thu hoi NQH" xfId="875" xr:uid="{00000000-0005-0000-0000-00006A030000}"/>
    <cellStyle name="Check Cell 3" xfId="876" xr:uid="{00000000-0005-0000-0000-00006B030000}"/>
    <cellStyle name="Check Cell 4" xfId="877" xr:uid="{00000000-0005-0000-0000-00006C030000}"/>
    <cellStyle name="CHUONG" xfId="878" xr:uid="{00000000-0005-0000-0000-00006D030000}"/>
    <cellStyle name="CHUONG 1" xfId="879" xr:uid="{00000000-0005-0000-0000-00006E030000}"/>
    <cellStyle name="CHUONG 2" xfId="880" xr:uid="{00000000-0005-0000-0000-00006F030000}"/>
    <cellStyle name="CHUONG 3" xfId="881" xr:uid="{00000000-0005-0000-0000-000070030000}"/>
    <cellStyle name="CHUONG 4" xfId="882" xr:uid="{00000000-0005-0000-0000-000071030000}"/>
    <cellStyle name="CHUONG 5" xfId="883" xr:uid="{00000000-0005-0000-0000-000072030000}"/>
    <cellStyle name="CHUONG_Bao cao tien do thuc hien chi dao va ket qua thu hoi NQH" xfId="884" xr:uid="{00000000-0005-0000-0000-000073030000}"/>
    <cellStyle name="Column_Title" xfId="885" xr:uid="{00000000-0005-0000-0000-000074030000}"/>
    <cellStyle name="Comma" xfId="2140" builtinId="3"/>
    <cellStyle name="Comma  - Style1" xfId="886" xr:uid="{00000000-0005-0000-0000-000076030000}"/>
    <cellStyle name="Comma  - Style2" xfId="887" xr:uid="{00000000-0005-0000-0000-000077030000}"/>
    <cellStyle name="Comma  - Style3" xfId="888" xr:uid="{00000000-0005-0000-0000-000078030000}"/>
    <cellStyle name="Comma  - Style4" xfId="889" xr:uid="{00000000-0005-0000-0000-000079030000}"/>
    <cellStyle name="Comma  - Style5" xfId="890" xr:uid="{00000000-0005-0000-0000-00007A030000}"/>
    <cellStyle name="Comma  - Style6" xfId="891" xr:uid="{00000000-0005-0000-0000-00007B030000}"/>
    <cellStyle name="Comma  - Style7" xfId="892" xr:uid="{00000000-0005-0000-0000-00007C030000}"/>
    <cellStyle name="Comma  - Style8" xfId="893" xr:uid="{00000000-0005-0000-0000-00007D030000}"/>
    <cellStyle name="Comma [0] 2" xfId="894" xr:uid="{00000000-0005-0000-0000-00007E030000}"/>
    <cellStyle name="Comma [0] 2 1" xfId="895" xr:uid="{00000000-0005-0000-0000-00007F030000}"/>
    <cellStyle name="Comma [0] 2 2" xfId="896" xr:uid="{00000000-0005-0000-0000-000080030000}"/>
    <cellStyle name="Comma [0] 2 3" xfId="897" xr:uid="{00000000-0005-0000-0000-000081030000}"/>
    <cellStyle name="Comma [0] 2 4" xfId="898" xr:uid="{00000000-0005-0000-0000-000082030000}"/>
    <cellStyle name="Comma [0] 2 5" xfId="899" xr:uid="{00000000-0005-0000-0000-000083030000}"/>
    <cellStyle name="Comma [0] 2_Bao cao tien do thuc hien chi dao va ket qua thu hoi NQH" xfId="900" xr:uid="{00000000-0005-0000-0000-000084030000}"/>
    <cellStyle name="Comma [0] 3" xfId="2101" xr:uid="{00000000-0005-0000-0000-000085030000}"/>
    <cellStyle name="Comma [00]" xfId="901" xr:uid="{00000000-0005-0000-0000-000086030000}"/>
    <cellStyle name="Comma 0.0" xfId="902" xr:uid="{00000000-0005-0000-0000-000087030000}"/>
    <cellStyle name="Comma 0.00" xfId="903" xr:uid="{00000000-0005-0000-0000-000088030000}"/>
    <cellStyle name="Comma 0.000" xfId="904" xr:uid="{00000000-0005-0000-0000-000089030000}"/>
    <cellStyle name="Comma 10" xfId="905" xr:uid="{00000000-0005-0000-0000-00008A030000}"/>
    <cellStyle name="Comma 10 1" xfId="906" xr:uid="{00000000-0005-0000-0000-00008B030000}"/>
    <cellStyle name="Comma 10 10" xfId="907" xr:uid="{00000000-0005-0000-0000-00008C030000}"/>
    <cellStyle name="Comma 10 2" xfId="908" xr:uid="{00000000-0005-0000-0000-00008D030000}"/>
    <cellStyle name="Comma 10 3" xfId="909" xr:uid="{00000000-0005-0000-0000-00008E030000}"/>
    <cellStyle name="Comma 10 4" xfId="910" xr:uid="{00000000-0005-0000-0000-00008F030000}"/>
    <cellStyle name="Comma 10 5" xfId="911" xr:uid="{00000000-0005-0000-0000-000090030000}"/>
    <cellStyle name="Comma 10_Bao cao tien do thuc hien chi dao va ket qua thu hoi NQH" xfId="912" xr:uid="{00000000-0005-0000-0000-000091030000}"/>
    <cellStyle name="Comma 11" xfId="913" xr:uid="{00000000-0005-0000-0000-000092030000}"/>
    <cellStyle name="Comma 11 1" xfId="914" xr:uid="{00000000-0005-0000-0000-000093030000}"/>
    <cellStyle name="Comma 11 2" xfId="915" xr:uid="{00000000-0005-0000-0000-000094030000}"/>
    <cellStyle name="Comma 11 3" xfId="916" xr:uid="{00000000-0005-0000-0000-000095030000}"/>
    <cellStyle name="Comma 11 4" xfId="917" xr:uid="{00000000-0005-0000-0000-000096030000}"/>
    <cellStyle name="Comma 11 5" xfId="918" xr:uid="{00000000-0005-0000-0000-000097030000}"/>
    <cellStyle name="Comma 114" xfId="919" xr:uid="{00000000-0005-0000-0000-000098030000}"/>
    <cellStyle name="Comma 12" xfId="920" xr:uid="{00000000-0005-0000-0000-000099030000}"/>
    <cellStyle name="Comma 12 1" xfId="921" xr:uid="{00000000-0005-0000-0000-00009A030000}"/>
    <cellStyle name="Comma 12 2" xfId="922" xr:uid="{00000000-0005-0000-0000-00009B030000}"/>
    <cellStyle name="Comma 12 3" xfId="923" xr:uid="{00000000-0005-0000-0000-00009C030000}"/>
    <cellStyle name="Comma 12 4" xfId="924" xr:uid="{00000000-0005-0000-0000-00009D030000}"/>
    <cellStyle name="Comma 12 5" xfId="925" xr:uid="{00000000-0005-0000-0000-00009E030000}"/>
    <cellStyle name="Comma 13" xfId="926" xr:uid="{00000000-0005-0000-0000-00009F030000}"/>
    <cellStyle name="Comma 13 1" xfId="927" xr:uid="{00000000-0005-0000-0000-0000A0030000}"/>
    <cellStyle name="Comma 13 2" xfId="928" xr:uid="{00000000-0005-0000-0000-0000A1030000}"/>
    <cellStyle name="Comma 13 3" xfId="929" xr:uid="{00000000-0005-0000-0000-0000A2030000}"/>
    <cellStyle name="Comma 13 4" xfId="930" xr:uid="{00000000-0005-0000-0000-0000A3030000}"/>
    <cellStyle name="Comma 13 5" xfId="931" xr:uid="{00000000-0005-0000-0000-0000A4030000}"/>
    <cellStyle name="Comma 14" xfId="932" xr:uid="{00000000-0005-0000-0000-0000A5030000}"/>
    <cellStyle name="Comma 14 1" xfId="933" xr:uid="{00000000-0005-0000-0000-0000A6030000}"/>
    <cellStyle name="Comma 14 2" xfId="934" xr:uid="{00000000-0005-0000-0000-0000A7030000}"/>
    <cellStyle name="Comma 14 3" xfId="935" xr:uid="{00000000-0005-0000-0000-0000A8030000}"/>
    <cellStyle name="Comma 14 4" xfId="936" xr:uid="{00000000-0005-0000-0000-0000A9030000}"/>
    <cellStyle name="Comma 14 5" xfId="937" xr:uid="{00000000-0005-0000-0000-0000AA030000}"/>
    <cellStyle name="Comma 142" xfId="938" xr:uid="{00000000-0005-0000-0000-0000AB030000}"/>
    <cellStyle name="Comma 15" xfId="939" xr:uid="{00000000-0005-0000-0000-0000AC030000}"/>
    <cellStyle name="Comma 15 1" xfId="940" xr:uid="{00000000-0005-0000-0000-0000AD030000}"/>
    <cellStyle name="Comma 15 2" xfId="941" xr:uid="{00000000-0005-0000-0000-0000AE030000}"/>
    <cellStyle name="Comma 15 3" xfId="942" xr:uid="{00000000-0005-0000-0000-0000AF030000}"/>
    <cellStyle name="Comma 15 4" xfId="943" xr:uid="{00000000-0005-0000-0000-0000B0030000}"/>
    <cellStyle name="Comma 15 5" xfId="944" xr:uid="{00000000-0005-0000-0000-0000B1030000}"/>
    <cellStyle name="Comma 156" xfId="945" xr:uid="{00000000-0005-0000-0000-0000B2030000}"/>
    <cellStyle name="Comma 16" xfId="946" xr:uid="{00000000-0005-0000-0000-0000B3030000}"/>
    <cellStyle name="Comma 16 1" xfId="947" xr:uid="{00000000-0005-0000-0000-0000B4030000}"/>
    <cellStyle name="Comma 16 2" xfId="948" xr:uid="{00000000-0005-0000-0000-0000B5030000}"/>
    <cellStyle name="Comma 16 3" xfId="949" xr:uid="{00000000-0005-0000-0000-0000B6030000}"/>
    <cellStyle name="Comma 16 4" xfId="950" xr:uid="{00000000-0005-0000-0000-0000B7030000}"/>
    <cellStyle name="Comma 16 5" xfId="951" xr:uid="{00000000-0005-0000-0000-0000B8030000}"/>
    <cellStyle name="Comma 17" xfId="952" xr:uid="{00000000-0005-0000-0000-0000B9030000}"/>
    <cellStyle name="Comma 17 1" xfId="953" xr:uid="{00000000-0005-0000-0000-0000BA030000}"/>
    <cellStyle name="Comma 17 2" xfId="954" xr:uid="{00000000-0005-0000-0000-0000BB030000}"/>
    <cellStyle name="Comma 17 3" xfId="955" xr:uid="{00000000-0005-0000-0000-0000BC030000}"/>
    <cellStyle name="Comma 17 4" xfId="956" xr:uid="{00000000-0005-0000-0000-0000BD030000}"/>
    <cellStyle name="Comma 17 5" xfId="957" xr:uid="{00000000-0005-0000-0000-0000BE030000}"/>
    <cellStyle name="Comma 18" xfId="2100" xr:uid="{00000000-0005-0000-0000-0000BF030000}"/>
    <cellStyle name="Comma 181" xfId="958" xr:uid="{00000000-0005-0000-0000-0000C0030000}"/>
    <cellStyle name="Comma 19" xfId="2124" xr:uid="{00000000-0005-0000-0000-0000C1030000}"/>
    <cellStyle name="Comma 198" xfId="959" xr:uid="{00000000-0005-0000-0000-0000C2030000}"/>
    <cellStyle name="Comma 2" xfId="960" xr:uid="{00000000-0005-0000-0000-0000C3030000}"/>
    <cellStyle name="Comma 2 1" xfId="961" xr:uid="{00000000-0005-0000-0000-0000C4030000}"/>
    <cellStyle name="Comma 2 2" xfId="962" xr:uid="{00000000-0005-0000-0000-0000C5030000}"/>
    <cellStyle name="Comma 2 2 1" xfId="963" xr:uid="{00000000-0005-0000-0000-0000C6030000}"/>
    <cellStyle name="Comma 2 2 2" xfId="964" xr:uid="{00000000-0005-0000-0000-0000C7030000}"/>
    <cellStyle name="Comma 2 2 3" xfId="965" xr:uid="{00000000-0005-0000-0000-0000C8030000}"/>
    <cellStyle name="Comma 2 2 4" xfId="966" xr:uid="{00000000-0005-0000-0000-0000C9030000}"/>
    <cellStyle name="Comma 2 2 5" xfId="967" xr:uid="{00000000-0005-0000-0000-0000CA030000}"/>
    <cellStyle name="Comma 2 2_DU kien nop NSNN 2015 moi" xfId="968" xr:uid="{00000000-0005-0000-0000-0000CB030000}"/>
    <cellStyle name="Comma 2 3" xfId="969" xr:uid="{00000000-0005-0000-0000-0000CC030000}"/>
    <cellStyle name="Comma 2 3 1" xfId="970" xr:uid="{00000000-0005-0000-0000-0000CD030000}"/>
    <cellStyle name="Comma 2 3 2" xfId="971" xr:uid="{00000000-0005-0000-0000-0000CE030000}"/>
    <cellStyle name="Comma 2 3 3" xfId="972" xr:uid="{00000000-0005-0000-0000-0000CF030000}"/>
    <cellStyle name="Comma 2 3 4" xfId="973" xr:uid="{00000000-0005-0000-0000-0000D0030000}"/>
    <cellStyle name="Comma 2 3 5" xfId="974" xr:uid="{00000000-0005-0000-0000-0000D1030000}"/>
    <cellStyle name="Comma 2 3_Lạng Giang gửi lại 12.12 (Gui huyen,TP11.12) - Copy" xfId="975" xr:uid="{00000000-0005-0000-0000-0000D2030000}"/>
    <cellStyle name="Comma 2 4" xfId="976" xr:uid="{00000000-0005-0000-0000-0000D3030000}"/>
    <cellStyle name="Comma 2 5" xfId="977" xr:uid="{00000000-0005-0000-0000-0000D4030000}"/>
    <cellStyle name="Comma 2 6" xfId="978" xr:uid="{00000000-0005-0000-0000-0000D5030000}"/>
    <cellStyle name="Comma 2 7" xfId="979" xr:uid="{00000000-0005-0000-0000-0000D6030000}"/>
    <cellStyle name="Comma 2 8" xfId="2133" xr:uid="{00000000-0005-0000-0000-0000D7030000}"/>
    <cellStyle name="Comma 2_Bao cao tien do thuc hien chi dao va ket qua thu hoi NQH" xfId="980" xr:uid="{00000000-0005-0000-0000-0000D8030000}"/>
    <cellStyle name="Comma 20" xfId="2126" xr:uid="{00000000-0005-0000-0000-0000D9030000}"/>
    <cellStyle name="Comma 21" xfId="2127" xr:uid="{00000000-0005-0000-0000-0000DA030000}"/>
    <cellStyle name="Comma 22" xfId="2129" xr:uid="{00000000-0005-0000-0000-0000DB030000}"/>
    <cellStyle name="Comma 23" xfId="2132" xr:uid="{00000000-0005-0000-0000-0000DC030000}"/>
    <cellStyle name="Comma 26" xfId="981" xr:uid="{00000000-0005-0000-0000-0000DD030000}"/>
    <cellStyle name="Comma 28" xfId="2102" xr:uid="{00000000-0005-0000-0000-0000DE030000}"/>
    <cellStyle name="Comma 3" xfId="982" xr:uid="{00000000-0005-0000-0000-0000DF030000}"/>
    <cellStyle name="Comma 3 1" xfId="983" xr:uid="{00000000-0005-0000-0000-0000E0030000}"/>
    <cellStyle name="Comma 3 2" xfId="984" xr:uid="{00000000-0005-0000-0000-0000E1030000}"/>
    <cellStyle name="Comma 3 2 1" xfId="985" xr:uid="{00000000-0005-0000-0000-0000E2030000}"/>
    <cellStyle name="Comma 3 2 2" xfId="986" xr:uid="{00000000-0005-0000-0000-0000E3030000}"/>
    <cellStyle name="Comma 3 2 3" xfId="987" xr:uid="{00000000-0005-0000-0000-0000E4030000}"/>
    <cellStyle name="Comma 3 2 4" xfId="988" xr:uid="{00000000-0005-0000-0000-0000E5030000}"/>
    <cellStyle name="Comma 3 2 5" xfId="989" xr:uid="{00000000-0005-0000-0000-0000E6030000}"/>
    <cellStyle name="Comma 3 2 6" xfId="2135" xr:uid="{00000000-0005-0000-0000-0000E7030000}"/>
    <cellStyle name="Comma 3 2_Lạng Giang gửi lại 12.12 (Gui huyen,TP11.12) - Copy" xfId="990" xr:uid="{00000000-0005-0000-0000-0000E8030000}"/>
    <cellStyle name="Comma 3 3" xfId="991" xr:uid="{00000000-0005-0000-0000-0000E9030000}"/>
    <cellStyle name="Comma 3 4" xfId="992" xr:uid="{00000000-0005-0000-0000-0000EA030000}"/>
    <cellStyle name="Comma 3 5" xfId="993" xr:uid="{00000000-0005-0000-0000-0000EB030000}"/>
    <cellStyle name="Comma 3 6" xfId="994" xr:uid="{00000000-0005-0000-0000-0000EC030000}"/>
    <cellStyle name="Comma 3_Bao cao tien do thuc hien chi dao va ket qua thu hoi NQH" xfId="995" xr:uid="{00000000-0005-0000-0000-0000ED030000}"/>
    <cellStyle name="Comma 30" xfId="996" xr:uid="{00000000-0005-0000-0000-0000EE030000}"/>
    <cellStyle name="Comma 4" xfId="997" xr:uid="{00000000-0005-0000-0000-0000EF030000}"/>
    <cellStyle name="Comma 4 1" xfId="998" xr:uid="{00000000-0005-0000-0000-0000F0030000}"/>
    <cellStyle name="Comma 4 2" xfId="999" xr:uid="{00000000-0005-0000-0000-0000F1030000}"/>
    <cellStyle name="Comma 4 3" xfId="1000" xr:uid="{00000000-0005-0000-0000-0000F2030000}"/>
    <cellStyle name="Comma 4 4" xfId="1001" xr:uid="{00000000-0005-0000-0000-0000F3030000}"/>
    <cellStyle name="Comma 4 5" xfId="1002" xr:uid="{00000000-0005-0000-0000-0000F4030000}"/>
    <cellStyle name="Comma 4_Bao cao tien do thuc hien chi dao va ket qua thu hoi NQH" xfId="1003" xr:uid="{00000000-0005-0000-0000-0000F5030000}"/>
    <cellStyle name="Comma 48" xfId="1004" xr:uid="{00000000-0005-0000-0000-0000F6030000}"/>
    <cellStyle name="Comma 5" xfId="1005" xr:uid="{00000000-0005-0000-0000-0000F7030000}"/>
    <cellStyle name="Comma 5 1" xfId="1006" xr:uid="{00000000-0005-0000-0000-0000F8030000}"/>
    <cellStyle name="Comma 5 2" xfId="1007" xr:uid="{00000000-0005-0000-0000-0000F9030000}"/>
    <cellStyle name="Comma 5 3" xfId="1008" xr:uid="{00000000-0005-0000-0000-0000FA030000}"/>
    <cellStyle name="Comma 5 4" xfId="1009" xr:uid="{00000000-0005-0000-0000-0000FB030000}"/>
    <cellStyle name="Comma 5 5" xfId="1010" xr:uid="{00000000-0005-0000-0000-0000FC030000}"/>
    <cellStyle name="Comma 5_Bao cao tien do thuc hien chi dao va ket qua thu hoi NQH" xfId="1011" xr:uid="{00000000-0005-0000-0000-0000FD030000}"/>
    <cellStyle name="Comma 50" xfId="1012" xr:uid="{00000000-0005-0000-0000-0000FE030000}"/>
    <cellStyle name="Comma 55" xfId="1013" xr:uid="{00000000-0005-0000-0000-0000FF030000}"/>
    <cellStyle name="Comma 6" xfId="1014" xr:uid="{00000000-0005-0000-0000-000000040000}"/>
    <cellStyle name="Comma 6 1" xfId="1015" xr:uid="{00000000-0005-0000-0000-000001040000}"/>
    <cellStyle name="Comma 6 2" xfId="1016" xr:uid="{00000000-0005-0000-0000-000002040000}"/>
    <cellStyle name="Comma 6 3" xfId="1017" xr:uid="{00000000-0005-0000-0000-000003040000}"/>
    <cellStyle name="Comma 6 4" xfId="1018" xr:uid="{00000000-0005-0000-0000-000004040000}"/>
    <cellStyle name="Comma 6 5" xfId="1019" xr:uid="{00000000-0005-0000-0000-000005040000}"/>
    <cellStyle name="Comma 6_Bao cao tien do thuc hien chi dao va ket qua thu hoi NQH" xfId="1020" xr:uid="{00000000-0005-0000-0000-000006040000}"/>
    <cellStyle name="Comma 7" xfId="1021" xr:uid="{00000000-0005-0000-0000-000007040000}"/>
    <cellStyle name="Comma 7 1" xfId="1022" xr:uid="{00000000-0005-0000-0000-000008040000}"/>
    <cellStyle name="Comma 7 2" xfId="1023" xr:uid="{00000000-0005-0000-0000-000009040000}"/>
    <cellStyle name="Comma 7 2 2" xfId="2139" xr:uid="{00000000-0005-0000-0000-00000A040000}"/>
    <cellStyle name="Comma 7 3" xfId="1024" xr:uid="{00000000-0005-0000-0000-00000B040000}"/>
    <cellStyle name="Comma 7 4" xfId="1025" xr:uid="{00000000-0005-0000-0000-00000C040000}"/>
    <cellStyle name="Comma 7 5" xfId="1026" xr:uid="{00000000-0005-0000-0000-00000D040000}"/>
    <cellStyle name="Comma 7 6" xfId="2136" xr:uid="{00000000-0005-0000-0000-00000E040000}"/>
    <cellStyle name="Comma 7_Bao cao tien do thuc hien chi dao va ket qua thu hoi NQH" xfId="1027" xr:uid="{00000000-0005-0000-0000-00000F040000}"/>
    <cellStyle name="Comma 8" xfId="1028" xr:uid="{00000000-0005-0000-0000-000010040000}"/>
    <cellStyle name="Comma 8 1" xfId="1029" xr:uid="{00000000-0005-0000-0000-000011040000}"/>
    <cellStyle name="Comma 8 2" xfId="1030" xr:uid="{00000000-0005-0000-0000-000012040000}"/>
    <cellStyle name="Comma 8 3" xfId="1031" xr:uid="{00000000-0005-0000-0000-000013040000}"/>
    <cellStyle name="Comma 8 4" xfId="1032" xr:uid="{00000000-0005-0000-0000-000014040000}"/>
    <cellStyle name="Comma 8 5" xfId="1033" xr:uid="{00000000-0005-0000-0000-000015040000}"/>
    <cellStyle name="Comma 8 6" xfId="2134" xr:uid="{00000000-0005-0000-0000-000016040000}"/>
    <cellStyle name="Comma 8_Bao cao tien do thuc hien chi dao va ket qua thu hoi NQH" xfId="1034" xr:uid="{00000000-0005-0000-0000-000017040000}"/>
    <cellStyle name="Comma 85" xfId="1035" xr:uid="{00000000-0005-0000-0000-000018040000}"/>
    <cellStyle name="Comma 9" xfId="1036" xr:uid="{00000000-0005-0000-0000-000019040000}"/>
    <cellStyle name="Comma 9 1" xfId="1037" xr:uid="{00000000-0005-0000-0000-00001A040000}"/>
    <cellStyle name="Comma 9 2" xfId="1038" xr:uid="{00000000-0005-0000-0000-00001B040000}"/>
    <cellStyle name="Comma 9 3" xfId="1039" xr:uid="{00000000-0005-0000-0000-00001C040000}"/>
    <cellStyle name="Comma 9 4" xfId="1040" xr:uid="{00000000-0005-0000-0000-00001D040000}"/>
    <cellStyle name="Comma 9 5" xfId="1041" xr:uid="{00000000-0005-0000-0000-00001E040000}"/>
    <cellStyle name="Comma 9_Bao cao tien do thuc hien chi dao va ket qua thu hoi NQH" xfId="1042" xr:uid="{00000000-0005-0000-0000-00001F040000}"/>
    <cellStyle name="Comma 96" xfId="1043" xr:uid="{00000000-0005-0000-0000-000020040000}"/>
    <cellStyle name="Comma 96 105" xfId="1044" xr:uid="{00000000-0005-0000-0000-000021040000}"/>
    <cellStyle name="Comma 96 121" xfId="1045" xr:uid="{00000000-0005-0000-0000-000022040000}"/>
    <cellStyle name="Comma 96 39" xfId="1046" xr:uid="{00000000-0005-0000-0000-000023040000}"/>
    <cellStyle name="Comma 96 97" xfId="1047" xr:uid="{00000000-0005-0000-0000-000024040000}"/>
    <cellStyle name="comma zerodec" xfId="1048" xr:uid="{00000000-0005-0000-0000-000025040000}"/>
    <cellStyle name="Comma0" xfId="1049" xr:uid="{00000000-0005-0000-0000-000026040000}"/>
    <cellStyle name="Comma0 1" xfId="1050" xr:uid="{00000000-0005-0000-0000-000027040000}"/>
    <cellStyle name="Comma0 1 1" xfId="1051" xr:uid="{00000000-0005-0000-0000-000028040000}"/>
    <cellStyle name="Comma0 1 2" xfId="1052" xr:uid="{00000000-0005-0000-0000-000029040000}"/>
    <cellStyle name="Comma0 1 3" xfId="1053" xr:uid="{00000000-0005-0000-0000-00002A040000}"/>
    <cellStyle name="Comma0 1 4" xfId="1054" xr:uid="{00000000-0005-0000-0000-00002B040000}"/>
    <cellStyle name="Comma0 1 5" xfId="1055" xr:uid="{00000000-0005-0000-0000-00002C040000}"/>
    <cellStyle name="Comma0 1_Bao cao tien do thuc hien chi dao va ket qua thu hoi NQH" xfId="1056" xr:uid="{00000000-0005-0000-0000-00002D040000}"/>
    <cellStyle name="Comma0 2" xfId="1057" xr:uid="{00000000-0005-0000-0000-00002E040000}"/>
    <cellStyle name="Comma0 3" xfId="1058" xr:uid="{00000000-0005-0000-0000-00002F040000}"/>
    <cellStyle name="Comma0 4" xfId="1059" xr:uid="{00000000-0005-0000-0000-000030040000}"/>
    <cellStyle name="Comma0 5" xfId="1060" xr:uid="{00000000-0005-0000-0000-000031040000}"/>
    <cellStyle name="Comma0 6" xfId="1061" xr:uid="{00000000-0005-0000-0000-000032040000}"/>
    <cellStyle name="Comma0_952-thue binh chanh" xfId="1062" xr:uid="{00000000-0005-0000-0000-000033040000}"/>
    <cellStyle name="Company Name" xfId="1063" xr:uid="{00000000-0005-0000-0000-000034040000}"/>
    <cellStyle name="Copied" xfId="1064" xr:uid="{00000000-0005-0000-0000-000035040000}"/>
    <cellStyle name="Copied 1" xfId="1065" xr:uid="{00000000-0005-0000-0000-000036040000}"/>
    <cellStyle name="Copied 2" xfId="1066" xr:uid="{00000000-0005-0000-0000-000037040000}"/>
    <cellStyle name="Copied 3" xfId="1067" xr:uid="{00000000-0005-0000-0000-000038040000}"/>
    <cellStyle name="Copied 4" xfId="1068" xr:uid="{00000000-0005-0000-0000-000039040000}"/>
    <cellStyle name="Copied 5" xfId="1069" xr:uid="{00000000-0005-0000-0000-00003A040000}"/>
    <cellStyle name="Copied_Bao cao tien do thuc hien chi dao va ket qua thu hoi NQH" xfId="1070" xr:uid="{00000000-0005-0000-0000-00003B040000}"/>
    <cellStyle name="COST1" xfId="1071" xr:uid="{00000000-0005-0000-0000-00003C040000}"/>
    <cellStyle name="COST1 1" xfId="1072" xr:uid="{00000000-0005-0000-0000-00003D040000}"/>
    <cellStyle name="COST1 2" xfId="1073" xr:uid="{00000000-0005-0000-0000-00003E040000}"/>
    <cellStyle name="COST1 3" xfId="1074" xr:uid="{00000000-0005-0000-0000-00003F040000}"/>
    <cellStyle name="COST1 4" xfId="1075" xr:uid="{00000000-0005-0000-0000-000040040000}"/>
    <cellStyle name="COST1 5" xfId="1076" xr:uid="{00000000-0005-0000-0000-000041040000}"/>
    <cellStyle name="COST1_Bao cao tien do thuc hien chi dao va ket qua thu hoi NQH" xfId="1077" xr:uid="{00000000-0005-0000-0000-000042040000}"/>
    <cellStyle name="Currency [00]" xfId="1078" xr:uid="{00000000-0005-0000-0000-000043040000}"/>
    <cellStyle name="Currency 0.0" xfId="1079" xr:uid="{00000000-0005-0000-0000-000044040000}"/>
    <cellStyle name="Currency 0.00" xfId="1080" xr:uid="{00000000-0005-0000-0000-000045040000}"/>
    <cellStyle name="Currency 0.000" xfId="1081" xr:uid="{00000000-0005-0000-0000-000046040000}"/>
    <cellStyle name="Currency 2" xfId="2119" xr:uid="{00000000-0005-0000-0000-000047040000}"/>
    <cellStyle name="Currency0" xfId="1082" xr:uid="{00000000-0005-0000-0000-000048040000}"/>
    <cellStyle name="Currency0 1" xfId="1083" xr:uid="{00000000-0005-0000-0000-000049040000}"/>
    <cellStyle name="Currency0 1 1" xfId="1084" xr:uid="{00000000-0005-0000-0000-00004A040000}"/>
    <cellStyle name="Currency0 1 2" xfId="1085" xr:uid="{00000000-0005-0000-0000-00004B040000}"/>
    <cellStyle name="Currency0 1 3" xfId="1086" xr:uid="{00000000-0005-0000-0000-00004C040000}"/>
    <cellStyle name="Currency0 1 4" xfId="1087" xr:uid="{00000000-0005-0000-0000-00004D040000}"/>
    <cellStyle name="Currency0 1 5" xfId="1088" xr:uid="{00000000-0005-0000-0000-00004E040000}"/>
    <cellStyle name="Currency0 1_Bao cao tien do thuc hien chi dao va ket qua thu hoi NQH" xfId="1089" xr:uid="{00000000-0005-0000-0000-00004F040000}"/>
    <cellStyle name="Currency0 2" xfId="1090" xr:uid="{00000000-0005-0000-0000-000050040000}"/>
    <cellStyle name="Currency0 3" xfId="1091" xr:uid="{00000000-0005-0000-0000-000051040000}"/>
    <cellStyle name="Currency0 4" xfId="1092" xr:uid="{00000000-0005-0000-0000-000052040000}"/>
    <cellStyle name="Currency0 5" xfId="1093" xr:uid="{00000000-0005-0000-0000-000053040000}"/>
    <cellStyle name="Currency0 6" xfId="1094" xr:uid="{00000000-0005-0000-0000-000054040000}"/>
    <cellStyle name="Currency0_952-thue binh chanh" xfId="1095" xr:uid="{00000000-0005-0000-0000-000055040000}"/>
    <cellStyle name="Currency1" xfId="1096" xr:uid="{00000000-0005-0000-0000-000056040000}"/>
    <cellStyle name="DataPilot Category" xfId="1097" xr:uid="{00000000-0005-0000-0000-000057040000}"/>
    <cellStyle name="DataPilot Field" xfId="1098" xr:uid="{00000000-0005-0000-0000-000058040000}"/>
    <cellStyle name="DataPilot Value" xfId="1099" xr:uid="{00000000-0005-0000-0000-000059040000}"/>
    <cellStyle name="Date" xfId="1100" xr:uid="{00000000-0005-0000-0000-00005A040000}"/>
    <cellStyle name="Date 1" xfId="1101" xr:uid="{00000000-0005-0000-0000-00005B040000}"/>
    <cellStyle name="Date 1 1" xfId="1102" xr:uid="{00000000-0005-0000-0000-00005C040000}"/>
    <cellStyle name="Date 1 2" xfId="1103" xr:uid="{00000000-0005-0000-0000-00005D040000}"/>
    <cellStyle name="Date 1 3" xfId="1104" xr:uid="{00000000-0005-0000-0000-00005E040000}"/>
    <cellStyle name="Date 1 4" xfId="1105" xr:uid="{00000000-0005-0000-0000-00005F040000}"/>
    <cellStyle name="Date 1 5" xfId="1106" xr:uid="{00000000-0005-0000-0000-000060040000}"/>
    <cellStyle name="Date 1_Bao cao tien do thuc hien chi dao va ket qua thu hoi NQH" xfId="1107" xr:uid="{00000000-0005-0000-0000-000061040000}"/>
    <cellStyle name="Date 2" xfId="1108" xr:uid="{00000000-0005-0000-0000-000062040000}"/>
    <cellStyle name="Date 3" xfId="1109" xr:uid="{00000000-0005-0000-0000-000063040000}"/>
    <cellStyle name="Date 4" xfId="1110" xr:uid="{00000000-0005-0000-0000-000064040000}"/>
    <cellStyle name="Date 5" xfId="1111" xr:uid="{00000000-0005-0000-0000-000065040000}"/>
    <cellStyle name="Date 6" xfId="1112" xr:uid="{00000000-0005-0000-0000-000066040000}"/>
    <cellStyle name="Date Short" xfId="1113" xr:uid="{00000000-0005-0000-0000-000067040000}"/>
    <cellStyle name="Date_952-thue binh chanh" xfId="1114" xr:uid="{00000000-0005-0000-0000-000068040000}"/>
    <cellStyle name="Dezimal [0]_NEGS" xfId="1115" xr:uid="{00000000-0005-0000-0000-000069040000}"/>
    <cellStyle name="Dezimal_NEGS" xfId="1116" xr:uid="{00000000-0005-0000-0000-00006A040000}"/>
    <cellStyle name="Dollar (zero dec)" xfId="1117" xr:uid="{00000000-0005-0000-0000-00006B040000}"/>
    <cellStyle name="e" xfId="1118" xr:uid="{00000000-0005-0000-0000-00006C040000}"/>
    <cellStyle name="ea" xfId="1119" xr:uid="{00000000-0005-0000-0000-00006D040000}"/>
    <cellStyle name="ea 1" xfId="1120" xr:uid="{00000000-0005-0000-0000-00006E040000}"/>
    <cellStyle name="ea 2" xfId="1121" xr:uid="{00000000-0005-0000-0000-00006F040000}"/>
    <cellStyle name="ea 3" xfId="1122" xr:uid="{00000000-0005-0000-0000-000070040000}"/>
    <cellStyle name="ea 4" xfId="1123" xr:uid="{00000000-0005-0000-0000-000071040000}"/>
    <cellStyle name="ea 5" xfId="1124" xr:uid="{00000000-0005-0000-0000-000072040000}"/>
    <cellStyle name="ea_Bao cao tien do thuc hien chi dao va ket qua thu hoi NQH" xfId="1125" xr:uid="{00000000-0005-0000-0000-000073040000}"/>
    <cellStyle name="Enter Currency (0)" xfId="1126" xr:uid="{00000000-0005-0000-0000-000074040000}"/>
    <cellStyle name="Enter Currency (2)" xfId="1127" xr:uid="{00000000-0005-0000-0000-000075040000}"/>
    <cellStyle name="Enter Units (0)" xfId="1128" xr:uid="{00000000-0005-0000-0000-000076040000}"/>
    <cellStyle name="Enter Units (1)" xfId="1129" xr:uid="{00000000-0005-0000-0000-000077040000}"/>
    <cellStyle name="Enter Units (2)" xfId="1130" xr:uid="{00000000-0005-0000-0000-000078040000}"/>
    <cellStyle name="Entered" xfId="1131" xr:uid="{00000000-0005-0000-0000-000079040000}"/>
    <cellStyle name="Entered 1" xfId="1132" xr:uid="{00000000-0005-0000-0000-00007A040000}"/>
    <cellStyle name="Entered 2" xfId="1133" xr:uid="{00000000-0005-0000-0000-00007B040000}"/>
    <cellStyle name="Entered 3" xfId="1134" xr:uid="{00000000-0005-0000-0000-00007C040000}"/>
    <cellStyle name="Entered 4" xfId="1135" xr:uid="{00000000-0005-0000-0000-00007D040000}"/>
    <cellStyle name="Entered 5" xfId="1136" xr:uid="{00000000-0005-0000-0000-00007E040000}"/>
    <cellStyle name="Entered_Bao cao tien do thuc hien chi dao va ket qua thu hoi NQH" xfId="1137" xr:uid="{00000000-0005-0000-0000-00007F040000}"/>
    <cellStyle name="Euro" xfId="1138" xr:uid="{00000000-0005-0000-0000-000080040000}"/>
    <cellStyle name="Excel Built-in Comma" xfId="1139" xr:uid="{00000000-0005-0000-0000-000081040000}"/>
    <cellStyle name="Excel Built-in Normal" xfId="1140" xr:uid="{00000000-0005-0000-0000-000082040000}"/>
    <cellStyle name="Excel Built-in Normal 1" xfId="1141" xr:uid="{00000000-0005-0000-0000-000083040000}"/>
    <cellStyle name="Excel Built-in Normal 2" xfId="1142" xr:uid="{00000000-0005-0000-0000-000084040000}"/>
    <cellStyle name="Excel Built-in Normal 2 1" xfId="1143" xr:uid="{00000000-0005-0000-0000-000085040000}"/>
    <cellStyle name="Excel Built-in Normal 2 2" xfId="1144" xr:uid="{00000000-0005-0000-0000-000086040000}"/>
    <cellStyle name="Excel Built-in Normal 2 3" xfId="1145" xr:uid="{00000000-0005-0000-0000-000087040000}"/>
    <cellStyle name="Excel Built-in Normal 3" xfId="1146" xr:uid="{00000000-0005-0000-0000-000088040000}"/>
    <cellStyle name="Excel Built-in Normal 4" xfId="1147" xr:uid="{00000000-0005-0000-0000-000089040000}"/>
    <cellStyle name="Excel Built-in Normal 5" xfId="1148" xr:uid="{00000000-0005-0000-0000-00008A040000}"/>
    <cellStyle name="Excel Built-in Normal 6" xfId="1149" xr:uid="{00000000-0005-0000-0000-00008B040000}"/>
    <cellStyle name="Excel Built-in Normal 7" xfId="1150" xr:uid="{00000000-0005-0000-0000-00008C040000}"/>
    <cellStyle name="Excel Built-in Normal_Bao cao tien do thuc hien chi dao va ket qua thu hoi NQH" xfId="1151" xr:uid="{00000000-0005-0000-0000-00008D040000}"/>
    <cellStyle name="Excel_BuiltIn_Comma 2" xfId="1152" xr:uid="{00000000-0005-0000-0000-00008E040000}"/>
    <cellStyle name="Explanatory Text 1" xfId="1153" xr:uid="{00000000-0005-0000-0000-00008F040000}"/>
    <cellStyle name="Explanatory Text 1 1" xfId="1154" xr:uid="{00000000-0005-0000-0000-000090040000}"/>
    <cellStyle name="Explanatory Text 1 2" xfId="1155" xr:uid="{00000000-0005-0000-0000-000091040000}"/>
    <cellStyle name="Explanatory Text 1 3" xfId="1156" xr:uid="{00000000-0005-0000-0000-000092040000}"/>
    <cellStyle name="Explanatory Text 1 4" xfId="1157" xr:uid="{00000000-0005-0000-0000-000093040000}"/>
    <cellStyle name="Explanatory Text 1 5" xfId="1158" xr:uid="{00000000-0005-0000-0000-000094040000}"/>
    <cellStyle name="Explanatory Text 2" xfId="1159" xr:uid="{00000000-0005-0000-0000-000095040000}"/>
    <cellStyle name="Explanatory Text 2 1" xfId="1160" xr:uid="{00000000-0005-0000-0000-000096040000}"/>
    <cellStyle name="Explanatory Text 2 2" xfId="1161" xr:uid="{00000000-0005-0000-0000-000097040000}"/>
    <cellStyle name="Explanatory Text 2 3" xfId="1162" xr:uid="{00000000-0005-0000-0000-000098040000}"/>
    <cellStyle name="Explanatory Text 2 4" xfId="1163" xr:uid="{00000000-0005-0000-0000-000099040000}"/>
    <cellStyle name="Explanatory Text 2 5" xfId="1164" xr:uid="{00000000-0005-0000-0000-00009A040000}"/>
    <cellStyle name="Explanatory Text 2_Bao cao tien do thuc hien chi dao va ket qua thu hoi NQH" xfId="1165" xr:uid="{00000000-0005-0000-0000-00009B040000}"/>
    <cellStyle name="Explanatory Text 3" xfId="1166" xr:uid="{00000000-0005-0000-0000-00009C040000}"/>
    <cellStyle name="Explanatory Text 4" xfId="1167" xr:uid="{00000000-0005-0000-0000-00009D040000}"/>
    <cellStyle name="f" xfId="1168" xr:uid="{00000000-0005-0000-0000-00009E040000}"/>
    <cellStyle name="Fixed" xfId="1169" xr:uid="{00000000-0005-0000-0000-00009F040000}"/>
    <cellStyle name="Fixed 1" xfId="1170" xr:uid="{00000000-0005-0000-0000-0000A0040000}"/>
    <cellStyle name="Fixed 1 1" xfId="1171" xr:uid="{00000000-0005-0000-0000-0000A1040000}"/>
    <cellStyle name="Fixed 1 2" xfId="1172" xr:uid="{00000000-0005-0000-0000-0000A2040000}"/>
    <cellStyle name="Fixed 1 3" xfId="1173" xr:uid="{00000000-0005-0000-0000-0000A3040000}"/>
    <cellStyle name="Fixed 1 4" xfId="1174" xr:uid="{00000000-0005-0000-0000-0000A4040000}"/>
    <cellStyle name="Fixed 1 5" xfId="1175" xr:uid="{00000000-0005-0000-0000-0000A5040000}"/>
    <cellStyle name="Fixed 1_Bao cao tien do thuc hien chi dao va ket qua thu hoi NQH" xfId="1176" xr:uid="{00000000-0005-0000-0000-0000A6040000}"/>
    <cellStyle name="Fixed 2" xfId="1177" xr:uid="{00000000-0005-0000-0000-0000A7040000}"/>
    <cellStyle name="Fixed 3" xfId="1178" xr:uid="{00000000-0005-0000-0000-0000A8040000}"/>
    <cellStyle name="Fixed 4" xfId="1179" xr:uid="{00000000-0005-0000-0000-0000A9040000}"/>
    <cellStyle name="Fixed 5" xfId="1180" xr:uid="{00000000-0005-0000-0000-0000AA040000}"/>
    <cellStyle name="Fixed 6" xfId="1181" xr:uid="{00000000-0005-0000-0000-0000AB040000}"/>
    <cellStyle name="Fixed_952-thue binh chanh" xfId="1182" xr:uid="{00000000-0005-0000-0000-0000AC040000}"/>
    <cellStyle name="Good 1" xfId="1183" xr:uid="{00000000-0005-0000-0000-0000AD040000}"/>
    <cellStyle name="Good 1 1" xfId="1184" xr:uid="{00000000-0005-0000-0000-0000AE040000}"/>
    <cellStyle name="Good 1 2" xfId="1185" xr:uid="{00000000-0005-0000-0000-0000AF040000}"/>
    <cellStyle name="Good 1 3" xfId="1186" xr:uid="{00000000-0005-0000-0000-0000B0040000}"/>
    <cellStyle name="Good 1 4" xfId="1187" xr:uid="{00000000-0005-0000-0000-0000B1040000}"/>
    <cellStyle name="Good 1 5" xfId="1188" xr:uid="{00000000-0005-0000-0000-0000B2040000}"/>
    <cellStyle name="Good 2" xfId="1189" xr:uid="{00000000-0005-0000-0000-0000B3040000}"/>
    <cellStyle name="Good 2 1" xfId="1190" xr:uid="{00000000-0005-0000-0000-0000B4040000}"/>
    <cellStyle name="Good 2 2" xfId="1191" xr:uid="{00000000-0005-0000-0000-0000B5040000}"/>
    <cellStyle name="Good 2 3" xfId="1192" xr:uid="{00000000-0005-0000-0000-0000B6040000}"/>
    <cellStyle name="Good 2 4" xfId="1193" xr:uid="{00000000-0005-0000-0000-0000B7040000}"/>
    <cellStyle name="Good 2 5" xfId="1194" xr:uid="{00000000-0005-0000-0000-0000B8040000}"/>
    <cellStyle name="Good 2_Bao cao tien do thuc hien chi dao va ket qua thu hoi NQH" xfId="1195" xr:uid="{00000000-0005-0000-0000-0000B9040000}"/>
    <cellStyle name="Good 3" xfId="1196" xr:uid="{00000000-0005-0000-0000-0000BA040000}"/>
    <cellStyle name="Good 4" xfId="1197" xr:uid="{00000000-0005-0000-0000-0000BB040000}"/>
    <cellStyle name="Grey" xfId="1198" xr:uid="{00000000-0005-0000-0000-0000BC040000}"/>
    <cellStyle name="Grey 1" xfId="1199" xr:uid="{00000000-0005-0000-0000-0000BD040000}"/>
    <cellStyle name="Grey 2" xfId="1200" xr:uid="{00000000-0005-0000-0000-0000BE040000}"/>
    <cellStyle name="Grey 3" xfId="1201" xr:uid="{00000000-0005-0000-0000-0000BF040000}"/>
    <cellStyle name="Grey 4" xfId="1202" xr:uid="{00000000-0005-0000-0000-0000C0040000}"/>
    <cellStyle name="Grey 5" xfId="1203" xr:uid="{00000000-0005-0000-0000-0000C1040000}"/>
    <cellStyle name="Grey_Bao cao tien do thuc hien chi dao va ket qua thu hoi NQH" xfId="1204" xr:uid="{00000000-0005-0000-0000-0000C2040000}"/>
    <cellStyle name="Group" xfId="1205" xr:uid="{00000000-0005-0000-0000-0000C3040000}"/>
    <cellStyle name="HAI" xfId="2103" xr:uid="{00000000-0005-0000-0000-0000C4040000}"/>
    <cellStyle name="Head 1" xfId="1206" xr:uid="{00000000-0005-0000-0000-0000C5040000}"/>
    <cellStyle name="HEADER" xfId="1207" xr:uid="{00000000-0005-0000-0000-0000C6040000}"/>
    <cellStyle name="HEADER 1" xfId="1208" xr:uid="{00000000-0005-0000-0000-0000C7040000}"/>
    <cellStyle name="HEADER 2" xfId="1209" xr:uid="{00000000-0005-0000-0000-0000C8040000}"/>
    <cellStyle name="HEADER 3" xfId="1210" xr:uid="{00000000-0005-0000-0000-0000C9040000}"/>
    <cellStyle name="HEADER 4" xfId="1211" xr:uid="{00000000-0005-0000-0000-0000CA040000}"/>
    <cellStyle name="HEADER 5" xfId="1212" xr:uid="{00000000-0005-0000-0000-0000CB040000}"/>
    <cellStyle name="HEADER_Bao cao tien do thuc hien chi dao va ket qua thu hoi NQH" xfId="1213" xr:uid="{00000000-0005-0000-0000-0000CC040000}"/>
    <cellStyle name="Header1" xfId="1214" xr:uid="{00000000-0005-0000-0000-0000CD040000}"/>
    <cellStyle name="Header1 1" xfId="1215" xr:uid="{00000000-0005-0000-0000-0000CE040000}"/>
    <cellStyle name="Header1 2" xfId="1216" xr:uid="{00000000-0005-0000-0000-0000CF040000}"/>
    <cellStyle name="Header1 3" xfId="1217" xr:uid="{00000000-0005-0000-0000-0000D0040000}"/>
    <cellStyle name="Header1 4" xfId="1218" xr:uid="{00000000-0005-0000-0000-0000D1040000}"/>
    <cellStyle name="Header1 5" xfId="1219" xr:uid="{00000000-0005-0000-0000-0000D2040000}"/>
    <cellStyle name="Header1_Bao cao tien do thuc hien chi dao va ket qua thu hoi NQH" xfId="1220" xr:uid="{00000000-0005-0000-0000-0000D3040000}"/>
    <cellStyle name="Header2" xfId="1221" xr:uid="{00000000-0005-0000-0000-0000D4040000}"/>
    <cellStyle name="Header2 1" xfId="1222" xr:uid="{00000000-0005-0000-0000-0000D5040000}"/>
    <cellStyle name="Header2 2" xfId="1223" xr:uid="{00000000-0005-0000-0000-0000D6040000}"/>
    <cellStyle name="Header2 3" xfId="1224" xr:uid="{00000000-0005-0000-0000-0000D7040000}"/>
    <cellStyle name="Header2 4" xfId="1225" xr:uid="{00000000-0005-0000-0000-0000D8040000}"/>
    <cellStyle name="Header2 5" xfId="1226" xr:uid="{00000000-0005-0000-0000-0000D9040000}"/>
    <cellStyle name="Header2_Bao cao tien do thuc hien chi dao va ket qua thu hoi NQH" xfId="1227" xr:uid="{00000000-0005-0000-0000-0000DA040000}"/>
    <cellStyle name="Heading 1 1" xfId="1228" xr:uid="{00000000-0005-0000-0000-0000DB040000}"/>
    <cellStyle name="Heading 1 1 1" xfId="1229" xr:uid="{00000000-0005-0000-0000-0000DC040000}"/>
    <cellStyle name="Heading 1 1 2" xfId="1230" xr:uid="{00000000-0005-0000-0000-0000DD040000}"/>
    <cellStyle name="Heading 1 1 2 1" xfId="1231" xr:uid="{00000000-0005-0000-0000-0000DE040000}"/>
    <cellStyle name="Heading 1 1 2 2" xfId="1232" xr:uid="{00000000-0005-0000-0000-0000DF040000}"/>
    <cellStyle name="Heading 1 1 2 3" xfId="1233" xr:uid="{00000000-0005-0000-0000-0000E0040000}"/>
    <cellStyle name="Heading 1 1 2 4" xfId="1234" xr:uid="{00000000-0005-0000-0000-0000E1040000}"/>
    <cellStyle name="Heading 1 1 2 5" xfId="1235" xr:uid="{00000000-0005-0000-0000-0000E2040000}"/>
    <cellStyle name="Heading 1 1 3" xfId="1236" xr:uid="{00000000-0005-0000-0000-0000E3040000}"/>
    <cellStyle name="Heading 1 1 4" xfId="1237" xr:uid="{00000000-0005-0000-0000-0000E4040000}"/>
    <cellStyle name="Heading 1 1 5" xfId="1238" xr:uid="{00000000-0005-0000-0000-0000E5040000}"/>
    <cellStyle name="Heading 1 1 6" xfId="1239" xr:uid="{00000000-0005-0000-0000-0000E6040000}"/>
    <cellStyle name="Heading 1 1_Bao cao tien do thuc hien chi dao va ket qua thu hoi NQH" xfId="1240" xr:uid="{00000000-0005-0000-0000-0000E7040000}"/>
    <cellStyle name="Heading 1 2" xfId="1241" xr:uid="{00000000-0005-0000-0000-0000E8040000}"/>
    <cellStyle name="Heading 1 2 1" xfId="1242" xr:uid="{00000000-0005-0000-0000-0000E9040000}"/>
    <cellStyle name="Heading 1 2 2" xfId="1243" xr:uid="{00000000-0005-0000-0000-0000EA040000}"/>
    <cellStyle name="Heading 1 2 3" xfId="1244" xr:uid="{00000000-0005-0000-0000-0000EB040000}"/>
    <cellStyle name="Heading 1 2 4" xfId="1245" xr:uid="{00000000-0005-0000-0000-0000EC040000}"/>
    <cellStyle name="Heading 1 2 5" xfId="1246" xr:uid="{00000000-0005-0000-0000-0000ED040000}"/>
    <cellStyle name="Heading 1 2_Bao cao tien do thuc hien chi dao va ket qua thu hoi NQH" xfId="1247" xr:uid="{00000000-0005-0000-0000-0000EE040000}"/>
    <cellStyle name="Heading 1 3" xfId="1248" xr:uid="{00000000-0005-0000-0000-0000EF040000}"/>
    <cellStyle name="Heading 1 4" xfId="1249" xr:uid="{00000000-0005-0000-0000-0000F0040000}"/>
    <cellStyle name="Heading 2 1" xfId="1250" xr:uid="{00000000-0005-0000-0000-0000F1040000}"/>
    <cellStyle name="Heading 2 1 1" xfId="1251" xr:uid="{00000000-0005-0000-0000-0000F2040000}"/>
    <cellStyle name="Heading 2 1 2" xfId="1252" xr:uid="{00000000-0005-0000-0000-0000F3040000}"/>
    <cellStyle name="Heading 2 1 2 1" xfId="1253" xr:uid="{00000000-0005-0000-0000-0000F4040000}"/>
    <cellStyle name="Heading 2 1 2 2" xfId="1254" xr:uid="{00000000-0005-0000-0000-0000F5040000}"/>
    <cellStyle name="Heading 2 1 2 3" xfId="1255" xr:uid="{00000000-0005-0000-0000-0000F6040000}"/>
    <cellStyle name="Heading 2 1 2 4" xfId="1256" xr:uid="{00000000-0005-0000-0000-0000F7040000}"/>
    <cellStyle name="Heading 2 1 2 5" xfId="1257" xr:uid="{00000000-0005-0000-0000-0000F8040000}"/>
    <cellStyle name="Heading 2 1 3" xfId="1258" xr:uid="{00000000-0005-0000-0000-0000F9040000}"/>
    <cellStyle name="Heading 2 1 4" xfId="1259" xr:uid="{00000000-0005-0000-0000-0000FA040000}"/>
    <cellStyle name="Heading 2 1 5" xfId="1260" xr:uid="{00000000-0005-0000-0000-0000FB040000}"/>
    <cellStyle name="Heading 2 1 6" xfId="1261" xr:uid="{00000000-0005-0000-0000-0000FC040000}"/>
    <cellStyle name="Heading 2 1_Bao cao tien do thuc hien chi dao va ket qua thu hoi NQH" xfId="1262" xr:uid="{00000000-0005-0000-0000-0000FD040000}"/>
    <cellStyle name="Heading 2 2" xfId="1263" xr:uid="{00000000-0005-0000-0000-0000FE040000}"/>
    <cellStyle name="Heading 2 2 1" xfId="1264" xr:uid="{00000000-0005-0000-0000-0000FF040000}"/>
    <cellStyle name="Heading 2 2 2" xfId="1265" xr:uid="{00000000-0005-0000-0000-000000050000}"/>
    <cellStyle name="Heading 2 2 3" xfId="1266" xr:uid="{00000000-0005-0000-0000-000001050000}"/>
    <cellStyle name="Heading 2 2 4" xfId="1267" xr:uid="{00000000-0005-0000-0000-000002050000}"/>
    <cellStyle name="Heading 2 2 5" xfId="1268" xr:uid="{00000000-0005-0000-0000-000003050000}"/>
    <cellStyle name="Heading 2 2_Bao cao tien do thuc hien chi dao va ket qua thu hoi NQH" xfId="1269" xr:uid="{00000000-0005-0000-0000-000004050000}"/>
    <cellStyle name="Heading 2 3" xfId="1270" xr:uid="{00000000-0005-0000-0000-000005050000}"/>
    <cellStyle name="Heading 2 4" xfId="1271" xr:uid="{00000000-0005-0000-0000-000006050000}"/>
    <cellStyle name="Heading 3 1" xfId="1272" xr:uid="{00000000-0005-0000-0000-000007050000}"/>
    <cellStyle name="Heading 3 1 1" xfId="1273" xr:uid="{00000000-0005-0000-0000-000008050000}"/>
    <cellStyle name="Heading 3 1 2" xfId="1274" xr:uid="{00000000-0005-0000-0000-000009050000}"/>
    <cellStyle name="Heading 3 1 3" xfId="1275" xr:uid="{00000000-0005-0000-0000-00000A050000}"/>
    <cellStyle name="Heading 3 1 4" xfId="1276" xr:uid="{00000000-0005-0000-0000-00000B050000}"/>
    <cellStyle name="Heading 3 1 5" xfId="1277" xr:uid="{00000000-0005-0000-0000-00000C050000}"/>
    <cellStyle name="Heading 3 1_Chi tieu KT" xfId="1278" xr:uid="{00000000-0005-0000-0000-00000D050000}"/>
    <cellStyle name="Heading 3 2" xfId="1279" xr:uid="{00000000-0005-0000-0000-00000E050000}"/>
    <cellStyle name="Heading 3 2 1" xfId="1280" xr:uid="{00000000-0005-0000-0000-00000F050000}"/>
    <cellStyle name="Heading 3 2 2" xfId="1281" xr:uid="{00000000-0005-0000-0000-000010050000}"/>
    <cellStyle name="Heading 3 2 3" xfId="1282" xr:uid="{00000000-0005-0000-0000-000011050000}"/>
    <cellStyle name="Heading 3 2 4" xfId="1283" xr:uid="{00000000-0005-0000-0000-000012050000}"/>
    <cellStyle name="Heading 3 2 5" xfId="1284" xr:uid="{00000000-0005-0000-0000-000013050000}"/>
    <cellStyle name="Heading 3 2_Bao cao tien do thuc hien chi dao va ket qua thu hoi NQH" xfId="1285" xr:uid="{00000000-0005-0000-0000-000014050000}"/>
    <cellStyle name="Heading 3 3" xfId="1286" xr:uid="{00000000-0005-0000-0000-000015050000}"/>
    <cellStyle name="Heading 3 4" xfId="1287" xr:uid="{00000000-0005-0000-0000-000016050000}"/>
    <cellStyle name="Heading 4 1" xfId="1288" xr:uid="{00000000-0005-0000-0000-000017050000}"/>
    <cellStyle name="Heading 4 1 1" xfId="1289" xr:uid="{00000000-0005-0000-0000-000018050000}"/>
    <cellStyle name="Heading 4 1 2" xfId="1290" xr:uid="{00000000-0005-0000-0000-000019050000}"/>
    <cellStyle name="Heading 4 1 3" xfId="1291" xr:uid="{00000000-0005-0000-0000-00001A050000}"/>
    <cellStyle name="Heading 4 1 4" xfId="1292" xr:uid="{00000000-0005-0000-0000-00001B050000}"/>
    <cellStyle name="Heading 4 1 5" xfId="1293" xr:uid="{00000000-0005-0000-0000-00001C050000}"/>
    <cellStyle name="Heading 4 2" xfId="1294" xr:uid="{00000000-0005-0000-0000-00001D050000}"/>
    <cellStyle name="Heading 4 2 1" xfId="1295" xr:uid="{00000000-0005-0000-0000-00001E050000}"/>
    <cellStyle name="Heading 4 2 2" xfId="1296" xr:uid="{00000000-0005-0000-0000-00001F050000}"/>
    <cellStyle name="Heading 4 2 3" xfId="1297" xr:uid="{00000000-0005-0000-0000-000020050000}"/>
    <cellStyle name="Heading 4 2 4" xfId="1298" xr:uid="{00000000-0005-0000-0000-000021050000}"/>
    <cellStyle name="Heading 4 2 5" xfId="1299" xr:uid="{00000000-0005-0000-0000-000022050000}"/>
    <cellStyle name="Heading 4 2_Bao cao tien do thuc hien chi dao va ket qua thu hoi NQH" xfId="1300" xr:uid="{00000000-0005-0000-0000-000023050000}"/>
    <cellStyle name="Heading 4 3" xfId="1301" xr:uid="{00000000-0005-0000-0000-000024050000}"/>
    <cellStyle name="Heading 4 4" xfId="1302" xr:uid="{00000000-0005-0000-0000-000025050000}"/>
    <cellStyle name="Heading No Underline" xfId="1303" xr:uid="{00000000-0005-0000-0000-000026050000}"/>
    <cellStyle name="Heading With Underline" xfId="1304" xr:uid="{00000000-0005-0000-0000-000027050000}"/>
    <cellStyle name="HEADING1" xfId="1305" xr:uid="{00000000-0005-0000-0000-000028050000}"/>
    <cellStyle name="Heading1 1" xfId="1306" xr:uid="{00000000-0005-0000-0000-000029050000}"/>
    <cellStyle name="Heading1 1 1" xfId="1307" xr:uid="{00000000-0005-0000-0000-00002A050000}"/>
    <cellStyle name="Heading1 1 2" xfId="1308" xr:uid="{00000000-0005-0000-0000-00002B050000}"/>
    <cellStyle name="Heading1 2" xfId="1309" xr:uid="{00000000-0005-0000-0000-00002C050000}"/>
    <cellStyle name="Heading1 3" xfId="1310" xr:uid="{00000000-0005-0000-0000-00002D050000}"/>
    <cellStyle name="Heading1 4" xfId="1311" xr:uid="{00000000-0005-0000-0000-00002E050000}"/>
    <cellStyle name="Heading1_Giao chi tieu 10 huyen, thanh pho 2019 (Gui huyen,TP)" xfId="1312" xr:uid="{00000000-0005-0000-0000-00002F050000}"/>
    <cellStyle name="HEADING2" xfId="1313" xr:uid="{00000000-0005-0000-0000-000030050000}"/>
    <cellStyle name="Heading2 1" xfId="1314" xr:uid="{00000000-0005-0000-0000-000031050000}"/>
    <cellStyle name="Heading2 2" xfId="1315" xr:uid="{00000000-0005-0000-0000-000032050000}"/>
    <cellStyle name="Heading2 3" xfId="1316" xr:uid="{00000000-0005-0000-0000-000033050000}"/>
    <cellStyle name="Heading2 4" xfId="1317" xr:uid="{00000000-0005-0000-0000-000034050000}"/>
    <cellStyle name="Heading2 5" xfId="1318" xr:uid="{00000000-0005-0000-0000-000035050000}"/>
    <cellStyle name="Heading2_Bao cao tien do thuc hien chi dao va ket qua thu hoi NQH" xfId="1319" xr:uid="{00000000-0005-0000-0000-000036050000}"/>
    <cellStyle name="HEADINGS" xfId="1320" xr:uid="{00000000-0005-0000-0000-000037050000}"/>
    <cellStyle name="HEADINGSTOP" xfId="1321" xr:uid="{00000000-0005-0000-0000-000038050000}"/>
    <cellStyle name="i·0" xfId="1322" xr:uid="{00000000-0005-0000-0000-000039050000}"/>
    <cellStyle name="Input [yellow]" xfId="1323" xr:uid="{00000000-0005-0000-0000-00003A050000}"/>
    <cellStyle name="Input [yellow] 1" xfId="1324" xr:uid="{00000000-0005-0000-0000-00003B050000}"/>
    <cellStyle name="Input [yellow] 2" xfId="1325" xr:uid="{00000000-0005-0000-0000-00003C050000}"/>
    <cellStyle name="Input [yellow] 3" xfId="1326" xr:uid="{00000000-0005-0000-0000-00003D050000}"/>
    <cellStyle name="Input [yellow] 4" xfId="1327" xr:uid="{00000000-0005-0000-0000-00003E050000}"/>
    <cellStyle name="Input [yellow] 5" xfId="1328" xr:uid="{00000000-0005-0000-0000-00003F050000}"/>
    <cellStyle name="Input [yellow]_Bao cao tien do thuc hien chi dao va ket qua thu hoi NQH" xfId="1329" xr:uid="{00000000-0005-0000-0000-000040050000}"/>
    <cellStyle name="Input 1" xfId="1330" xr:uid="{00000000-0005-0000-0000-000041050000}"/>
    <cellStyle name="Input 1 1" xfId="1331" xr:uid="{00000000-0005-0000-0000-000042050000}"/>
    <cellStyle name="Input 1 2" xfId="1332" xr:uid="{00000000-0005-0000-0000-000043050000}"/>
    <cellStyle name="Input 1 3" xfId="1333" xr:uid="{00000000-0005-0000-0000-000044050000}"/>
    <cellStyle name="Input 1 4" xfId="1334" xr:uid="{00000000-0005-0000-0000-000045050000}"/>
    <cellStyle name="Input 1 5" xfId="1335" xr:uid="{00000000-0005-0000-0000-000046050000}"/>
    <cellStyle name="Input 1_Chi tieu KT" xfId="1336" xr:uid="{00000000-0005-0000-0000-000047050000}"/>
    <cellStyle name="Input 10" xfId="1337" xr:uid="{00000000-0005-0000-0000-000048050000}"/>
    <cellStyle name="Input 2" xfId="1338" xr:uid="{00000000-0005-0000-0000-000049050000}"/>
    <cellStyle name="Input 2 1" xfId="1339" xr:uid="{00000000-0005-0000-0000-00004A050000}"/>
    <cellStyle name="Input 2 2" xfId="1340" xr:uid="{00000000-0005-0000-0000-00004B050000}"/>
    <cellStyle name="Input 2 3" xfId="1341" xr:uid="{00000000-0005-0000-0000-00004C050000}"/>
    <cellStyle name="Input 2 4" xfId="1342" xr:uid="{00000000-0005-0000-0000-00004D050000}"/>
    <cellStyle name="Input 2 5" xfId="1343" xr:uid="{00000000-0005-0000-0000-00004E050000}"/>
    <cellStyle name="Input 2_Bao cao tien do thuc hien chi dao va ket qua thu hoi NQH" xfId="1344" xr:uid="{00000000-0005-0000-0000-00004F050000}"/>
    <cellStyle name="Input 3" xfId="1345" xr:uid="{00000000-0005-0000-0000-000050050000}"/>
    <cellStyle name="Input 3 1" xfId="1346" xr:uid="{00000000-0005-0000-0000-000051050000}"/>
    <cellStyle name="Input 3 2" xfId="1347" xr:uid="{00000000-0005-0000-0000-000052050000}"/>
    <cellStyle name="Input 3 3" xfId="1348" xr:uid="{00000000-0005-0000-0000-000053050000}"/>
    <cellStyle name="Input 3 4" xfId="1349" xr:uid="{00000000-0005-0000-0000-000054050000}"/>
    <cellStyle name="Input 3 5" xfId="1350" xr:uid="{00000000-0005-0000-0000-000055050000}"/>
    <cellStyle name="Input 3_Chi tieu KT" xfId="1351" xr:uid="{00000000-0005-0000-0000-000056050000}"/>
    <cellStyle name="Input 4" xfId="1352" xr:uid="{00000000-0005-0000-0000-000057050000}"/>
    <cellStyle name="Input 4 1" xfId="1353" xr:uid="{00000000-0005-0000-0000-000058050000}"/>
    <cellStyle name="Input 4 2" xfId="1354" xr:uid="{00000000-0005-0000-0000-000059050000}"/>
    <cellStyle name="Input 4 3" xfId="1355" xr:uid="{00000000-0005-0000-0000-00005A050000}"/>
    <cellStyle name="Input 4 4" xfId="1356" xr:uid="{00000000-0005-0000-0000-00005B050000}"/>
    <cellStyle name="Input 4 5" xfId="1357" xr:uid="{00000000-0005-0000-0000-00005C050000}"/>
    <cellStyle name="Input 4_Chi tieu KT" xfId="1358" xr:uid="{00000000-0005-0000-0000-00005D050000}"/>
    <cellStyle name="Input 5" xfId="1359" xr:uid="{00000000-0005-0000-0000-00005E050000}"/>
    <cellStyle name="Input 5 1" xfId="1360" xr:uid="{00000000-0005-0000-0000-00005F050000}"/>
    <cellStyle name="Input 5 2" xfId="1361" xr:uid="{00000000-0005-0000-0000-000060050000}"/>
    <cellStyle name="Input 5 3" xfId="1362" xr:uid="{00000000-0005-0000-0000-000061050000}"/>
    <cellStyle name="Input 5 4" xfId="1363" xr:uid="{00000000-0005-0000-0000-000062050000}"/>
    <cellStyle name="Input 5 5" xfId="1364" xr:uid="{00000000-0005-0000-0000-000063050000}"/>
    <cellStyle name="Input 5_Chi tieu KT" xfId="1365" xr:uid="{00000000-0005-0000-0000-000064050000}"/>
    <cellStyle name="Input 6" xfId="1366" xr:uid="{00000000-0005-0000-0000-000065050000}"/>
    <cellStyle name="Input 6 1" xfId="1367" xr:uid="{00000000-0005-0000-0000-000066050000}"/>
    <cellStyle name="Input 6 2" xfId="1368" xr:uid="{00000000-0005-0000-0000-000067050000}"/>
    <cellStyle name="Input 6 3" xfId="1369" xr:uid="{00000000-0005-0000-0000-000068050000}"/>
    <cellStyle name="Input 6 4" xfId="1370" xr:uid="{00000000-0005-0000-0000-000069050000}"/>
    <cellStyle name="Input 6 5" xfId="1371" xr:uid="{00000000-0005-0000-0000-00006A050000}"/>
    <cellStyle name="Input 6_Chi tieu KT" xfId="1372" xr:uid="{00000000-0005-0000-0000-00006B050000}"/>
    <cellStyle name="Input 7" xfId="1373" xr:uid="{00000000-0005-0000-0000-00006C050000}"/>
    <cellStyle name="Input 7 1" xfId="1374" xr:uid="{00000000-0005-0000-0000-00006D050000}"/>
    <cellStyle name="Input 7 2" xfId="1375" xr:uid="{00000000-0005-0000-0000-00006E050000}"/>
    <cellStyle name="Input 7 3" xfId="1376" xr:uid="{00000000-0005-0000-0000-00006F050000}"/>
    <cellStyle name="Input 7 4" xfId="1377" xr:uid="{00000000-0005-0000-0000-000070050000}"/>
    <cellStyle name="Input 7 5" xfId="1378" xr:uid="{00000000-0005-0000-0000-000071050000}"/>
    <cellStyle name="Input 7_Chi tieu KT" xfId="1379" xr:uid="{00000000-0005-0000-0000-000072050000}"/>
    <cellStyle name="Input 8" xfId="1380" xr:uid="{00000000-0005-0000-0000-000073050000}"/>
    <cellStyle name="Input 8 1" xfId="1381" xr:uid="{00000000-0005-0000-0000-000074050000}"/>
    <cellStyle name="Input 8 2" xfId="1382" xr:uid="{00000000-0005-0000-0000-000075050000}"/>
    <cellStyle name="Input 8 3" xfId="1383" xr:uid="{00000000-0005-0000-0000-000076050000}"/>
    <cellStyle name="Input 8 4" xfId="1384" xr:uid="{00000000-0005-0000-0000-000077050000}"/>
    <cellStyle name="Input 8 5" xfId="1385" xr:uid="{00000000-0005-0000-0000-000078050000}"/>
    <cellStyle name="Input 8_Chi tieu KT" xfId="1386" xr:uid="{00000000-0005-0000-0000-000079050000}"/>
    <cellStyle name="Input 9" xfId="1387" xr:uid="{00000000-0005-0000-0000-00007A050000}"/>
    <cellStyle name="Input Cells" xfId="1388" xr:uid="{00000000-0005-0000-0000-00007B050000}"/>
    <cellStyle name="Input Cells 1" xfId="1389" xr:uid="{00000000-0005-0000-0000-00007C050000}"/>
    <cellStyle name="Input Cells 2" xfId="1390" xr:uid="{00000000-0005-0000-0000-00007D050000}"/>
    <cellStyle name="Input Cells 3" xfId="1391" xr:uid="{00000000-0005-0000-0000-00007E050000}"/>
    <cellStyle name="Input Cells 4" xfId="1392" xr:uid="{00000000-0005-0000-0000-00007F050000}"/>
    <cellStyle name="Input Cells 5" xfId="1393" xr:uid="{00000000-0005-0000-0000-000080050000}"/>
    <cellStyle name="Input Cells_Bao cao tien do thuc hien chi dao va ket qua thu hoi NQH" xfId="1394" xr:uid="{00000000-0005-0000-0000-000081050000}"/>
    <cellStyle name="khanh" xfId="1395" xr:uid="{00000000-0005-0000-0000-000082050000}"/>
    <cellStyle name="Ledger 17 x 11 in" xfId="1396" xr:uid="{00000000-0005-0000-0000-000083050000}"/>
    <cellStyle name="Link Currency (0)" xfId="1397" xr:uid="{00000000-0005-0000-0000-000084050000}"/>
    <cellStyle name="Link Currency (2)" xfId="1398" xr:uid="{00000000-0005-0000-0000-000085050000}"/>
    <cellStyle name="Link Units (0)" xfId="1399" xr:uid="{00000000-0005-0000-0000-000086050000}"/>
    <cellStyle name="Link Units (1)" xfId="1400" xr:uid="{00000000-0005-0000-0000-000087050000}"/>
    <cellStyle name="Link Units (2)" xfId="1401" xr:uid="{00000000-0005-0000-0000-000088050000}"/>
    <cellStyle name="Linked Cell 1" xfId="1402" xr:uid="{00000000-0005-0000-0000-000089050000}"/>
    <cellStyle name="Linked Cell 1 1" xfId="1403" xr:uid="{00000000-0005-0000-0000-00008A050000}"/>
    <cellStyle name="Linked Cell 1 2" xfId="1404" xr:uid="{00000000-0005-0000-0000-00008B050000}"/>
    <cellStyle name="Linked Cell 1 3" xfId="1405" xr:uid="{00000000-0005-0000-0000-00008C050000}"/>
    <cellStyle name="Linked Cell 1 4" xfId="1406" xr:uid="{00000000-0005-0000-0000-00008D050000}"/>
    <cellStyle name="Linked Cell 1 5" xfId="1407" xr:uid="{00000000-0005-0000-0000-00008E050000}"/>
    <cellStyle name="Linked Cell 1_Chi tieu KT" xfId="1408" xr:uid="{00000000-0005-0000-0000-00008F050000}"/>
    <cellStyle name="Linked Cell 2" xfId="1409" xr:uid="{00000000-0005-0000-0000-000090050000}"/>
    <cellStyle name="Linked Cell 2 1" xfId="1410" xr:uid="{00000000-0005-0000-0000-000091050000}"/>
    <cellStyle name="Linked Cell 2 2" xfId="1411" xr:uid="{00000000-0005-0000-0000-000092050000}"/>
    <cellStyle name="Linked Cell 2 3" xfId="1412" xr:uid="{00000000-0005-0000-0000-000093050000}"/>
    <cellStyle name="Linked Cell 2 4" xfId="1413" xr:uid="{00000000-0005-0000-0000-000094050000}"/>
    <cellStyle name="Linked Cell 2 5" xfId="1414" xr:uid="{00000000-0005-0000-0000-000095050000}"/>
    <cellStyle name="Linked Cell 2_Bao cao tien do thuc hien chi dao va ket qua thu hoi NQH" xfId="1415" xr:uid="{00000000-0005-0000-0000-000096050000}"/>
    <cellStyle name="Linked Cell 3" xfId="1416" xr:uid="{00000000-0005-0000-0000-000097050000}"/>
    <cellStyle name="Linked Cell 4" xfId="1417" xr:uid="{00000000-0005-0000-0000-000098050000}"/>
    <cellStyle name="Linked Cells" xfId="1418" xr:uid="{00000000-0005-0000-0000-000099050000}"/>
    <cellStyle name="Linked Cells 1" xfId="1419" xr:uid="{00000000-0005-0000-0000-00009A050000}"/>
    <cellStyle name="Linked Cells 2" xfId="1420" xr:uid="{00000000-0005-0000-0000-00009B050000}"/>
    <cellStyle name="Linked Cells 3" xfId="1421" xr:uid="{00000000-0005-0000-0000-00009C050000}"/>
    <cellStyle name="Linked Cells 4" xfId="1422" xr:uid="{00000000-0005-0000-0000-00009D050000}"/>
    <cellStyle name="Linked Cells 5" xfId="1423" xr:uid="{00000000-0005-0000-0000-00009E050000}"/>
    <cellStyle name="Linked Cells_Bao cao tien do thuc hien chi dao va ket qua thu hoi NQH" xfId="1424" xr:uid="{00000000-0005-0000-0000-00009F050000}"/>
    <cellStyle name="Loai CBDT" xfId="1425" xr:uid="{00000000-0005-0000-0000-0000A0050000}"/>
    <cellStyle name="Loai CT" xfId="1426" xr:uid="{00000000-0005-0000-0000-0000A1050000}"/>
    <cellStyle name="Loai GD" xfId="1427" xr:uid="{00000000-0005-0000-0000-0000A2050000}"/>
    <cellStyle name="MainHead" xfId="1428" xr:uid="{00000000-0005-0000-0000-0000A3050000}"/>
    <cellStyle name="Millares [0]_Well Timing" xfId="1429" xr:uid="{00000000-0005-0000-0000-0000A4050000}"/>
    <cellStyle name="Millares_Well Timing" xfId="1430" xr:uid="{00000000-0005-0000-0000-0000A5050000}"/>
    <cellStyle name="Milliers [0]_      " xfId="1431" xr:uid="{00000000-0005-0000-0000-0000A6050000}"/>
    <cellStyle name="Milliers_      " xfId="1432" xr:uid="{00000000-0005-0000-0000-0000A7050000}"/>
    <cellStyle name="Model" xfId="1433" xr:uid="{00000000-0005-0000-0000-0000A8050000}"/>
    <cellStyle name="Model 1" xfId="1434" xr:uid="{00000000-0005-0000-0000-0000A9050000}"/>
    <cellStyle name="Model 2" xfId="1435" xr:uid="{00000000-0005-0000-0000-0000AA050000}"/>
    <cellStyle name="Model 3" xfId="1436" xr:uid="{00000000-0005-0000-0000-0000AB050000}"/>
    <cellStyle name="Model 4" xfId="1437" xr:uid="{00000000-0005-0000-0000-0000AC050000}"/>
    <cellStyle name="Model 5" xfId="1438" xr:uid="{00000000-0005-0000-0000-0000AD050000}"/>
    <cellStyle name="Model_Bao cao tien do thuc hien chi dao va ket qua thu hoi NQH" xfId="1439" xr:uid="{00000000-0005-0000-0000-0000AE050000}"/>
    <cellStyle name="Mon?aire [0]_      " xfId="1440" xr:uid="{00000000-0005-0000-0000-0000AF050000}"/>
    <cellStyle name="Mon?aire_      " xfId="1441" xr:uid="{00000000-0005-0000-0000-0000B0050000}"/>
    <cellStyle name="Moneda [0]_Well Timing" xfId="1442" xr:uid="{00000000-0005-0000-0000-0000B1050000}"/>
    <cellStyle name="Moneda_Well Timing" xfId="1443" xr:uid="{00000000-0005-0000-0000-0000B2050000}"/>
    <cellStyle name="Monétaire [0]_      " xfId="1444" xr:uid="{00000000-0005-0000-0000-0000B3050000}"/>
    <cellStyle name="Monétaire_      " xfId="1445" xr:uid="{00000000-0005-0000-0000-0000B4050000}"/>
    <cellStyle name="n" xfId="1446" xr:uid="{00000000-0005-0000-0000-0000B5050000}"/>
    <cellStyle name="n 1" xfId="1447" xr:uid="{00000000-0005-0000-0000-0000B6050000}"/>
    <cellStyle name="n 2" xfId="1448" xr:uid="{00000000-0005-0000-0000-0000B7050000}"/>
    <cellStyle name="n 3" xfId="1449" xr:uid="{00000000-0005-0000-0000-0000B8050000}"/>
    <cellStyle name="n 4" xfId="1450" xr:uid="{00000000-0005-0000-0000-0000B9050000}"/>
    <cellStyle name="n 5" xfId="1451" xr:uid="{00000000-0005-0000-0000-0000BA050000}"/>
    <cellStyle name="n_Bao cao tien do thuc hien chi dao va ket qua thu hoi NQH" xfId="1452" xr:uid="{00000000-0005-0000-0000-0000BB050000}"/>
    <cellStyle name="n_LN70- NGAY 20.09.2013" xfId="1453" xr:uid="{00000000-0005-0000-0000-0000BC050000}"/>
    <cellStyle name="n_TONG HOP DIEN THANG 04.2014(5)" xfId="1454" xr:uid="{00000000-0005-0000-0000-0000BD050000}"/>
    <cellStyle name="Neutral 1" xfId="1455" xr:uid="{00000000-0005-0000-0000-0000BE050000}"/>
    <cellStyle name="Neutral 1 1" xfId="1456" xr:uid="{00000000-0005-0000-0000-0000BF050000}"/>
    <cellStyle name="Neutral 1 2" xfId="1457" xr:uid="{00000000-0005-0000-0000-0000C0050000}"/>
    <cellStyle name="Neutral 1 3" xfId="1458" xr:uid="{00000000-0005-0000-0000-0000C1050000}"/>
    <cellStyle name="Neutral 1 4" xfId="1459" xr:uid="{00000000-0005-0000-0000-0000C2050000}"/>
    <cellStyle name="Neutral 1 5" xfId="1460" xr:uid="{00000000-0005-0000-0000-0000C3050000}"/>
    <cellStyle name="Neutral 2" xfId="1461" xr:uid="{00000000-0005-0000-0000-0000C4050000}"/>
    <cellStyle name="Neutral 2 1" xfId="1462" xr:uid="{00000000-0005-0000-0000-0000C5050000}"/>
    <cellStyle name="Neutral 2 2" xfId="1463" xr:uid="{00000000-0005-0000-0000-0000C6050000}"/>
    <cellStyle name="Neutral 2 3" xfId="1464" xr:uid="{00000000-0005-0000-0000-0000C7050000}"/>
    <cellStyle name="Neutral 2 4" xfId="1465" xr:uid="{00000000-0005-0000-0000-0000C8050000}"/>
    <cellStyle name="Neutral 2 5" xfId="1466" xr:uid="{00000000-0005-0000-0000-0000C9050000}"/>
    <cellStyle name="Neutral 2_Bao cao tien do thuc hien chi dao va ket qua thu hoi NQH" xfId="1467" xr:uid="{00000000-0005-0000-0000-0000CA050000}"/>
    <cellStyle name="Neutral 3" xfId="1468" xr:uid="{00000000-0005-0000-0000-0000CB050000}"/>
    <cellStyle name="Neutral 4" xfId="1469" xr:uid="{00000000-0005-0000-0000-0000CC050000}"/>
    <cellStyle name="New Times Roman" xfId="1470" xr:uid="{00000000-0005-0000-0000-0000CD050000}"/>
    <cellStyle name="no dec" xfId="1471" xr:uid="{00000000-0005-0000-0000-0000CE050000}"/>
    <cellStyle name="ÑONVÒ" xfId="1472" xr:uid="{00000000-0005-0000-0000-0000CF050000}"/>
    <cellStyle name="ÑONVÒ 1" xfId="1473" xr:uid="{00000000-0005-0000-0000-0000D0050000}"/>
    <cellStyle name="ÑONVÒ 2" xfId="1474" xr:uid="{00000000-0005-0000-0000-0000D1050000}"/>
    <cellStyle name="ÑONVÒ 3" xfId="1475" xr:uid="{00000000-0005-0000-0000-0000D2050000}"/>
    <cellStyle name="ÑONVÒ 4" xfId="1476" xr:uid="{00000000-0005-0000-0000-0000D3050000}"/>
    <cellStyle name="ÑONVÒ 5" xfId="1477" xr:uid="{00000000-0005-0000-0000-0000D4050000}"/>
    <cellStyle name="ÑONVÒ_Bao cao tien do thuc hien chi dao va ket qua thu hoi NQH" xfId="1478" xr:uid="{00000000-0005-0000-0000-0000D5050000}"/>
    <cellStyle name="Normal" xfId="0" builtinId="0"/>
    <cellStyle name="Normal - Style1" xfId="1479" xr:uid="{00000000-0005-0000-0000-0000D7050000}"/>
    <cellStyle name="Normal - Style1 1" xfId="1480" xr:uid="{00000000-0005-0000-0000-0000D8050000}"/>
    <cellStyle name="Normal - Style1 2" xfId="1481" xr:uid="{00000000-0005-0000-0000-0000D9050000}"/>
    <cellStyle name="Normal - Style1 3" xfId="1482" xr:uid="{00000000-0005-0000-0000-0000DA050000}"/>
    <cellStyle name="Normal - Style1 4" xfId="1483" xr:uid="{00000000-0005-0000-0000-0000DB050000}"/>
    <cellStyle name="Normal - Style1 5" xfId="1484" xr:uid="{00000000-0005-0000-0000-0000DC050000}"/>
    <cellStyle name="Normal - Style1_Bao cao tien do thuc hien chi dao va ket qua thu hoi NQH" xfId="1485" xr:uid="{00000000-0005-0000-0000-0000DD050000}"/>
    <cellStyle name="Normal 10" xfId="1486" xr:uid="{00000000-0005-0000-0000-0000DE050000}"/>
    <cellStyle name="Normal 10 1" xfId="1487" xr:uid="{00000000-0005-0000-0000-0000DF050000}"/>
    <cellStyle name="Normal 10 2" xfId="1488" xr:uid="{00000000-0005-0000-0000-0000E0050000}"/>
    <cellStyle name="Normal 10 3" xfId="1489" xr:uid="{00000000-0005-0000-0000-0000E1050000}"/>
    <cellStyle name="Normal 10 4" xfId="1490" xr:uid="{00000000-0005-0000-0000-0000E2050000}"/>
    <cellStyle name="Normal 10 5" xfId="1491" xr:uid="{00000000-0005-0000-0000-0000E3050000}"/>
    <cellStyle name="Normal 10_Bao cao tien do thuc hien chi dao va ket qua thu hoi NQH" xfId="1492" xr:uid="{00000000-0005-0000-0000-0000E4050000}"/>
    <cellStyle name="Normal 104" xfId="1493" xr:uid="{00000000-0005-0000-0000-0000E5050000}"/>
    <cellStyle name="Normal 105" xfId="1494" xr:uid="{00000000-0005-0000-0000-0000E6050000}"/>
    <cellStyle name="Normal 106" xfId="1495" xr:uid="{00000000-0005-0000-0000-0000E7050000}"/>
    <cellStyle name="Normal 11" xfId="1496" xr:uid="{00000000-0005-0000-0000-0000E8050000}"/>
    <cellStyle name="Normal 11 1" xfId="1497" xr:uid="{00000000-0005-0000-0000-0000E9050000}"/>
    <cellStyle name="Normal 11 2" xfId="1498" xr:uid="{00000000-0005-0000-0000-0000EA050000}"/>
    <cellStyle name="Normal 11 3" xfId="1499" xr:uid="{00000000-0005-0000-0000-0000EB050000}"/>
    <cellStyle name="Normal 11 3 2" xfId="2104" xr:uid="{00000000-0005-0000-0000-0000EC050000}"/>
    <cellStyle name="Normal 11 4" xfId="1500" xr:uid="{00000000-0005-0000-0000-0000ED050000}"/>
    <cellStyle name="Normal 11 5" xfId="1501" xr:uid="{00000000-0005-0000-0000-0000EE050000}"/>
    <cellStyle name="Normal 11_Lạng Giang gửi lại 12.12 (Gui huyen,TP11.12) - Copy" xfId="1502" xr:uid="{00000000-0005-0000-0000-0000EF050000}"/>
    <cellStyle name="Normal 12" xfId="1503" xr:uid="{00000000-0005-0000-0000-0000F0050000}"/>
    <cellStyle name="Normal 12 1" xfId="1504" xr:uid="{00000000-0005-0000-0000-0000F1050000}"/>
    <cellStyle name="Normal 12 2" xfId="1505" xr:uid="{00000000-0005-0000-0000-0000F2050000}"/>
    <cellStyle name="Normal 12 3" xfId="1506" xr:uid="{00000000-0005-0000-0000-0000F3050000}"/>
    <cellStyle name="Normal 12 4" xfId="1507" xr:uid="{00000000-0005-0000-0000-0000F4050000}"/>
    <cellStyle name="Normal 12 5" xfId="1508" xr:uid="{00000000-0005-0000-0000-0000F5050000}"/>
    <cellStyle name="Normal 12_Bao cao tien do thuc hien chi dao va ket qua thu hoi NQH" xfId="1509" xr:uid="{00000000-0005-0000-0000-0000F6050000}"/>
    <cellStyle name="Normal 122" xfId="1510" xr:uid="{00000000-0005-0000-0000-0000F7050000}"/>
    <cellStyle name="Normal 13" xfId="1511" xr:uid="{00000000-0005-0000-0000-0000F8050000}"/>
    <cellStyle name="Normal 13 1" xfId="1512" xr:uid="{00000000-0005-0000-0000-0000F9050000}"/>
    <cellStyle name="Normal 13 2" xfId="1513" xr:uid="{00000000-0005-0000-0000-0000FA050000}"/>
    <cellStyle name="Normal 13 3" xfId="1514" xr:uid="{00000000-0005-0000-0000-0000FB050000}"/>
    <cellStyle name="Normal 13 4" xfId="1515" xr:uid="{00000000-0005-0000-0000-0000FC050000}"/>
    <cellStyle name="Normal 13 5" xfId="1516" xr:uid="{00000000-0005-0000-0000-0000FD050000}"/>
    <cellStyle name="Normal 13_TONG HOP DIEN THANG 04.2014(5)" xfId="1517" xr:uid="{00000000-0005-0000-0000-0000FE050000}"/>
    <cellStyle name="Normal 14" xfId="1518" xr:uid="{00000000-0005-0000-0000-0000FF050000}"/>
    <cellStyle name="Normal 14 1" xfId="1519" xr:uid="{00000000-0005-0000-0000-000000060000}"/>
    <cellStyle name="Normal 14 2" xfId="1520" xr:uid="{00000000-0005-0000-0000-000001060000}"/>
    <cellStyle name="Normal 14 3" xfId="1521" xr:uid="{00000000-0005-0000-0000-000002060000}"/>
    <cellStyle name="Normal 14 4" xfId="1522" xr:uid="{00000000-0005-0000-0000-000003060000}"/>
    <cellStyle name="Normal 14 5" xfId="1523" xr:uid="{00000000-0005-0000-0000-000004060000}"/>
    <cellStyle name="Normal 14_TONG HOP DIEN THANG 04.2014(5)" xfId="1524" xr:uid="{00000000-0005-0000-0000-000005060000}"/>
    <cellStyle name="Normal 144" xfId="1525" xr:uid="{00000000-0005-0000-0000-000006060000}"/>
    <cellStyle name="Normal 145" xfId="1526" xr:uid="{00000000-0005-0000-0000-000007060000}"/>
    <cellStyle name="Normal 146" xfId="1527" xr:uid="{00000000-0005-0000-0000-000008060000}"/>
    <cellStyle name="Normal 15" xfId="1528" xr:uid="{00000000-0005-0000-0000-000009060000}"/>
    <cellStyle name="Normal 15 1" xfId="1529" xr:uid="{00000000-0005-0000-0000-00000A060000}"/>
    <cellStyle name="Normal 15 2" xfId="1530" xr:uid="{00000000-0005-0000-0000-00000B060000}"/>
    <cellStyle name="Normal 15 3" xfId="1531" xr:uid="{00000000-0005-0000-0000-00000C060000}"/>
    <cellStyle name="Normal 15 4" xfId="1532" xr:uid="{00000000-0005-0000-0000-00000D060000}"/>
    <cellStyle name="Normal 15 5" xfId="1533" xr:uid="{00000000-0005-0000-0000-00000E060000}"/>
    <cellStyle name="Normal 15_Bao cao tien do thuc hien chi dao va ket qua thu hoi NQH" xfId="1534" xr:uid="{00000000-0005-0000-0000-00000F060000}"/>
    <cellStyle name="Normal 16" xfId="1535" xr:uid="{00000000-0005-0000-0000-000010060000}"/>
    <cellStyle name="Normal 16 2" xfId="2105" xr:uid="{00000000-0005-0000-0000-000011060000}"/>
    <cellStyle name="Normal 167" xfId="1536" xr:uid="{00000000-0005-0000-0000-000012060000}"/>
    <cellStyle name="Normal 17" xfId="1537" xr:uid="{00000000-0005-0000-0000-000013060000}"/>
    <cellStyle name="Normal 177" xfId="1538" xr:uid="{00000000-0005-0000-0000-000014060000}"/>
    <cellStyle name="Normal 179" xfId="1539" xr:uid="{00000000-0005-0000-0000-000015060000}"/>
    <cellStyle name="Normal 18" xfId="1540" xr:uid="{00000000-0005-0000-0000-000016060000}"/>
    <cellStyle name="Normal 187" xfId="1541" xr:uid="{00000000-0005-0000-0000-000017060000}"/>
    <cellStyle name="Normal 19" xfId="1542" xr:uid="{00000000-0005-0000-0000-000018060000}"/>
    <cellStyle name="Normal 190" xfId="1543" xr:uid="{00000000-0005-0000-0000-000019060000}"/>
    <cellStyle name="Normal 2" xfId="1544" xr:uid="{00000000-0005-0000-0000-00001A060000}"/>
    <cellStyle name="Normal 2 1" xfId="1545" xr:uid="{00000000-0005-0000-0000-00001B060000}"/>
    <cellStyle name="Normal 2 2" xfId="1546" xr:uid="{00000000-0005-0000-0000-00001C060000}"/>
    <cellStyle name="Normal 2 3" xfId="1547" xr:uid="{00000000-0005-0000-0000-00001D060000}"/>
    <cellStyle name="Normal 2 4" xfId="1548" xr:uid="{00000000-0005-0000-0000-00001E060000}"/>
    <cellStyle name="Normal 2 5" xfId="1549" xr:uid="{00000000-0005-0000-0000-00001F060000}"/>
    <cellStyle name="Normal 2 6" xfId="2106" xr:uid="{00000000-0005-0000-0000-000020060000}"/>
    <cellStyle name="Normal 2 7" xfId="2123" xr:uid="{00000000-0005-0000-0000-000021060000}"/>
    <cellStyle name="Normal 2_3979 - Bieu XDKH DTXDCB 2015" xfId="1550" xr:uid="{00000000-0005-0000-0000-000022060000}"/>
    <cellStyle name="Normal 20" xfId="1551" xr:uid="{00000000-0005-0000-0000-000023060000}"/>
    <cellStyle name="Normal 206" xfId="1552" xr:uid="{00000000-0005-0000-0000-000024060000}"/>
    <cellStyle name="Normal 208" xfId="1553" xr:uid="{00000000-0005-0000-0000-000025060000}"/>
    <cellStyle name="Normal 209" xfId="1554" xr:uid="{00000000-0005-0000-0000-000026060000}"/>
    <cellStyle name="Normal 21" xfId="1555" xr:uid="{00000000-0005-0000-0000-000027060000}"/>
    <cellStyle name="Normal 22" xfId="1556" xr:uid="{00000000-0005-0000-0000-000028060000}"/>
    <cellStyle name="Normal 226" xfId="1557" xr:uid="{00000000-0005-0000-0000-000029060000}"/>
    <cellStyle name="Normal 23" xfId="1558" xr:uid="{00000000-0005-0000-0000-00002A060000}"/>
    <cellStyle name="Normal 239" xfId="1559" xr:uid="{00000000-0005-0000-0000-00002B060000}"/>
    <cellStyle name="Normal 24" xfId="1560" xr:uid="{00000000-0005-0000-0000-00002C060000}"/>
    <cellStyle name="Normal 241" xfId="1561" xr:uid="{00000000-0005-0000-0000-00002D060000}"/>
    <cellStyle name="Normal 245" xfId="1562" xr:uid="{00000000-0005-0000-0000-00002E060000}"/>
    <cellStyle name="Normal 246" xfId="1563" xr:uid="{00000000-0005-0000-0000-00002F060000}"/>
    <cellStyle name="Normal 249" xfId="1564" xr:uid="{00000000-0005-0000-0000-000030060000}"/>
    <cellStyle name="Normal 25" xfId="1565" xr:uid="{00000000-0005-0000-0000-000031060000}"/>
    <cellStyle name="Normal 26" xfId="1566" xr:uid="{00000000-0005-0000-0000-000032060000}"/>
    <cellStyle name="Normal 27" xfId="1567" xr:uid="{00000000-0005-0000-0000-000033060000}"/>
    <cellStyle name="Normal 28" xfId="1568" xr:uid="{00000000-0005-0000-0000-000034060000}"/>
    <cellStyle name="Normal 29" xfId="1569" xr:uid="{00000000-0005-0000-0000-000035060000}"/>
    <cellStyle name="Normal 3" xfId="1570" xr:uid="{00000000-0005-0000-0000-000036060000}"/>
    <cellStyle name="Normal 3 1" xfId="1571" xr:uid="{00000000-0005-0000-0000-000037060000}"/>
    <cellStyle name="Normal 3 2" xfId="1572" xr:uid="{00000000-0005-0000-0000-000038060000}"/>
    <cellStyle name="Normal 3 2 1" xfId="1573" xr:uid="{00000000-0005-0000-0000-000039060000}"/>
    <cellStyle name="Normal 3 2 2" xfId="1574" xr:uid="{00000000-0005-0000-0000-00003A060000}"/>
    <cellStyle name="Normal 3 2 3" xfId="1575" xr:uid="{00000000-0005-0000-0000-00003B060000}"/>
    <cellStyle name="Normal 3 2 4" xfId="1576" xr:uid="{00000000-0005-0000-0000-00003C060000}"/>
    <cellStyle name="Normal 3 2 5" xfId="1577" xr:uid="{00000000-0005-0000-0000-00003D060000}"/>
    <cellStyle name="Normal 3 2_Bao cao tien do thuc hien chi dao va ket qua thu hoi NQH" xfId="1578" xr:uid="{00000000-0005-0000-0000-00003E060000}"/>
    <cellStyle name="Normal 3 3" xfId="1579" xr:uid="{00000000-0005-0000-0000-00003F060000}"/>
    <cellStyle name="Normal 3 36" xfId="1580" xr:uid="{00000000-0005-0000-0000-000040060000}"/>
    <cellStyle name="Normal 3 4" xfId="1581" xr:uid="{00000000-0005-0000-0000-000041060000}"/>
    <cellStyle name="Normal 3 4 2" xfId="2108" xr:uid="{00000000-0005-0000-0000-000042060000}"/>
    <cellStyle name="Normal 3 5" xfId="1582" xr:uid="{00000000-0005-0000-0000-000043060000}"/>
    <cellStyle name="Normal 3 6" xfId="1583" xr:uid="{00000000-0005-0000-0000-000044060000}"/>
    <cellStyle name="Normal 3 7" xfId="2107" xr:uid="{00000000-0005-0000-0000-000045060000}"/>
    <cellStyle name="Normal 3_Bao cao tien do thuc hien chi dao va ket qua thu hoi NQH" xfId="1584" xr:uid="{00000000-0005-0000-0000-000046060000}"/>
    <cellStyle name="Normal 30" xfId="1585" xr:uid="{00000000-0005-0000-0000-000047060000}"/>
    <cellStyle name="Normal 31" xfId="1586" xr:uid="{00000000-0005-0000-0000-000048060000}"/>
    <cellStyle name="Normal 32" xfId="1587" xr:uid="{00000000-0005-0000-0000-000049060000}"/>
    <cellStyle name="Normal 33" xfId="1588" xr:uid="{00000000-0005-0000-0000-00004A060000}"/>
    <cellStyle name="Normal 34" xfId="1589" xr:uid="{00000000-0005-0000-0000-00004B060000}"/>
    <cellStyle name="Normal 35" xfId="1590" xr:uid="{00000000-0005-0000-0000-00004C060000}"/>
    <cellStyle name="Normal 36" xfId="1591" xr:uid="{00000000-0005-0000-0000-00004D060000}"/>
    <cellStyle name="Normal 37" xfId="1592" xr:uid="{00000000-0005-0000-0000-00004E060000}"/>
    <cellStyle name="Normal 38" xfId="1593" xr:uid="{00000000-0005-0000-0000-00004F060000}"/>
    <cellStyle name="Normal 39" xfId="1594" xr:uid="{00000000-0005-0000-0000-000050060000}"/>
    <cellStyle name="Normal 4" xfId="1595" xr:uid="{00000000-0005-0000-0000-000051060000}"/>
    <cellStyle name="Normal 4 1" xfId="1596" xr:uid="{00000000-0005-0000-0000-000052060000}"/>
    <cellStyle name="Normal 4 2" xfId="1597" xr:uid="{00000000-0005-0000-0000-000053060000}"/>
    <cellStyle name="Normal 4 3" xfId="1598" xr:uid="{00000000-0005-0000-0000-000054060000}"/>
    <cellStyle name="Normal 4 4" xfId="1599" xr:uid="{00000000-0005-0000-0000-000055060000}"/>
    <cellStyle name="Normal 4 5" xfId="1600" xr:uid="{00000000-0005-0000-0000-000056060000}"/>
    <cellStyle name="Normal 4 6" xfId="2109" xr:uid="{00000000-0005-0000-0000-000057060000}"/>
    <cellStyle name="Normal 4 7" xfId="2120" xr:uid="{00000000-0005-0000-0000-000058060000}"/>
    <cellStyle name="Normal 4 7 2" xfId="2137" xr:uid="{00000000-0005-0000-0000-000059060000}"/>
    <cellStyle name="Normal 4_3979 - Bieu XDKH DTXDCB 2015" xfId="1601" xr:uid="{00000000-0005-0000-0000-00005A060000}"/>
    <cellStyle name="Normal 40" xfId="1602" xr:uid="{00000000-0005-0000-0000-00005B060000}"/>
    <cellStyle name="Normal 41" xfId="1603" xr:uid="{00000000-0005-0000-0000-00005C060000}"/>
    <cellStyle name="Normal 42" xfId="1604" xr:uid="{00000000-0005-0000-0000-00005D060000}"/>
    <cellStyle name="Normal 43" xfId="1605" xr:uid="{00000000-0005-0000-0000-00005E060000}"/>
    <cellStyle name="Normal 44" xfId="1606" xr:uid="{00000000-0005-0000-0000-00005F060000}"/>
    <cellStyle name="Normal 45" xfId="1607" xr:uid="{00000000-0005-0000-0000-000060060000}"/>
    <cellStyle name="Normal 46" xfId="1608" xr:uid="{00000000-0005-0000-0000-000061060000}"/>
    <cellStyle name="Normal 47" xfId="1609" xr:uid="{00000000-0005-0000-0000-000062060000}"/>
    <cellStyle name="Normal 48" xfId="1610" xr:uid="{00000000-0005-0000-0000-000063060000}"/>
    <cellStyle name="Normal 49" xfId="1611" xr:uid="{00000000-0005-0000-0000-000064060000}"/>
    <cellStyle name="Normal 5" xfId="1612" xr:uid="{00000000-0005-0000-0000-000065060000}"/>
    <cellStyle name="Normal 5 1" xfId="1613" xr:uid="{00000000-0005-0000-0000-000066060000}"/>
    <cellStyle name="Normal 5 2" xfId="1614" xr:uid="{00000000-0005-0000-0000-000067060000}"/>
    <cellStyle name="Normal 5 3" xfId="1615" xr:uid="{00000000-0005-0000-0000-000068060000}"/>
    <cellStyle name="Normal 5 4" xfId="1616" xr:uid="{00000000-0005-0000-0000-000069060000}"/>
    <cellStyle name="Normal 5 5" xfId="1617" xr:uid="{00000000-0005-0000-0000-00006A060000}"/>
    <cellStyle name="Normal 5 6" xfId="2110" xr:uid="{00000000-0005-0000-0000-00006B060000}"/>
    <cellStyle name="Normal 5_Bieu 6 thang nam 2019" xfId="1618" xr:uid="{00000000-0005-0000-0000-00006C060000}"/>
    <cellStyle name="Normal 50" xfId="1619" xr:uid="{00000000-0005-0000-0000-00006D060000}"/>
    <cellStyle name="Normal 51" xfId="1620" xr:uid="{00000000-0005-0000-0000-00006E060000}"/>
    <cellStyle name="Normal 52" xfId="1621" xr:uid="{00000000-0005-0000-0000-00006F060000}"/>
    <cellStyle name="Normal 53" xfId="1622" xr:uid="{00000000-0005-0000-0000-000070060000}"/>
    <cellStyle name="Normal 54" xfId="1623" xr:uid="{00000000-0005-0000-0000-000071060000}"/>
    <cellStyle name="Normal 55" xfId="1624" xr:uid="{00000000-0005-0000-0000-000072060000}"/>
    <cellStyle name="Normal 56" xfId="2099" xr:uid="{00000000-0005-0000-0000-000073060000}"/>
    <cellStyle name="Normal 57" xfId="2121" xr:uid="{00000000-0005-0000-0000-000074060000}"/>
    <cellStyle name="Normal 58" xfId="2115" xr:uid="{00000000-0005-0000-0000-000075060000}"/>
    <cellStyle name="Normal 58 2" xfId="2138" xr:uid="{00000000-0005-0000-0000-000076060000}"/>
    <cellStyle name="Normal 59" xfId="2117" xr:uid="{00000000-0005-0000-0000-000077060000}"/>
    <cellStyle name="Normal 6" xfId="1625" xr:uid="{00000000-0005-0000-0000-000078060000}"/>
    <cellStyle name="Normal 6 1" xfId="1626" xr:uid="{00000000-0005-0000-0000-000079060000}"/>
    <cellStyle name="Normal 6 2" xfId="1627" xr:uid="{00000000-0005-0000-0000-00007A060000}"/>
    <cellStyle name="Normal 6 3" xfId="1628" xr:uid="{00000000-0005-0000-0000-00007B060000}"/>
    <cellStyle name="Normal 6 4" xfId="1629" xr:uid="{00000000-0005-0000-0000-00007C060000}"/>
    <cellStyle name="Normal 6 5" xfId="1630" xr:uid="{00000000-0005-0000-0000-00007D060000}"/>
    <cellStyle name="Normal 6_Chi tieu chu yeu 2020 (Quang)" xfId="2069" xr:uid="{00000000-0005-0000-0000-00007E060000}"/>
    <cellStyle name="Normal 60" xfId="2116" xr:uid="{00000000-0005-0000-0000-00007F060000}"/>
    <cellStyle name="Normal 61" xfId="2122" xr:uid="{00000000-0005-0000-0000-000080060000}"/>
    <cellStyle name="Normal 62" xfId="2125" xr:uid="{00000000-0005-0000-0000-000081060000}"/>
    <cellStyle name="Normal 63" xfId="2128" xr:uid="{00000000-0005-0000-0000-000082060000}"/>
    <cellStyle name="Normal 64" xfId="2130" xr:uid="{00000000-0005-0000-0000-000083060000}"/>
    <cellStyle name="Normal 66" xfId="2118" xr:uid="{00000000-0005-0000-0000-000084060000}"/>
    <cellStyle name="Normal 7" xfId="1631" xr:uid="{00000000-0005-0000-0000-000085060000}"/>
    <cellStyle name="Normal 7 1" xfId="1632" xr:uid="{00000000-0005-0000-0000-000086060000}"/>
    <cellStyle name="Normal 7 2" xfId="1633" xr:uid="{00000000-0005-0000-0000-000087060000}"/>
    <cellStyle name="Normal 7 3" xfId="1634" xr:uid="{00000000-0005-0000-0000-000088060000}"/>
    <cellStyle name="Normal 7 4" xfId="1635" xr:uid="{00000000-0005-0000-0000-000089060000}"/>
    <cellStyle name="Normal 7 5" xfId="1636" xr:uid="{00000000-0005-0000-0000-00008A060000}"/>
    <cellStyle name="Normal 7_Bieu 6 thang nam 2019" xfId="1637" xr:uid="{00000000-0005-0000-0000-00008B060000}"/>
    <cellStyle name="Normal 8" xfId="1638" xr:uid="{00000000-0005-0000-0000-00008C060000}"/>
    <cellStyle name="Normal 8 1" xfId="1639" xr:uid="{00000000-0005-0000-0000-00008D060000}"/>
    <cellStyle name="Normal 8 2" xfId="1640" xr:uid="{00000000-0005-0000-0000-00008E060000}"/>
    <cellStyle name="Normal 8 3" xfId="1641" xr:uid="{00000000-0005-0000-0000-00008F060000}"/>
    <cellStyle name="Normal 8 4" xfId="1642" xr:uid="{00000000-0005-0000-0000-000090060000}"/>
    <cellStyle name="Normal 8 5" xfId="1643" xr:uid="{00000000-0005-0000-0000-000091060000}"/>
    <cellStyle name="Normal 8_TONG HOP DIEN THANG 04.2014(5)" xfId="1644" xr:uid="{00000000-0005-0000-0000-000092060000}"/>
    <cellStyle name="Normal 9" xfId="1645" xr:uid="{00000000-0005-0000-0000-000093060000}"/>
    <cellStyle name="Normal 9 1" xfId="1646" xr:uid="{00000000-0005-0000-0000-000094060000}"/>
    <cellStyle name="Normal 9 2" xfId="1647" xr:uid="{00000000-0005-0000-0000-000095060000}"/>
    <cellStyle name="Normal 9 3" xfId="1648" xr:uid="{00000000-0005-0000-0000-000096060000}"/>
    <cellStyle name="Normal 9 4" xfId="1649" xr:uid="{00000000-0005-0000-0000-000097060000}"/>
    <cellStyle name="Normal 9 5" xfId="1650" xr:uid="{00000000-0005-0000-0000-000098060000}"/>
    <cellStyle name="Normal 9_Lạng Giang gửi lại 12.12 (Gui huyen,TP11.12) - Copy" xfId="1651" xr:uid="{00000000-0005-0000-0000-000099060000}"/>
    <cellStyle name="Normal 90" xfId="1652" xr:uid="{00000000-0005-0000-0000-00009A060000}"/>
    <cellStyle name="Normal 95" xfId="1653" xr:uid="{00000000-0005-0000-0000-00009B060000}"/>
    <cellStyle name="Note 1" xfId="1654" xr:uid="{00000000-0005-0000-0000-00009C060000}"/>
    <cellStyle name="Note 1 1" xfId="1655" xr:uid="{00000000-0005-0000-0000-00009D060000}"/>
    <cellStyle name="Note 1 2" xfId="1656" xr:uid="{00000000-0005-0000-0000-00009E060000}"/>
    <cellStyle name="Note 1 3" xfId="1657" xr:uid="{00000000-0005-0000-0000-00009F060000}"/>
    <cellStyle name="Note 1 4" xfId="1658" xr:uid="{00000000-0005-0000-0000-0000A0060000}"/>
    <cellStyle name="Note 1 5" xfId="1659" xr:uid="{00000000-0005-0000-0000-0000A1060000}"/>
    <cellStyle name="Note 1_Chi tieu KT" xfId="1660" xr:uid="{00000000-0005-0000-0000-0000A2060000}"/>
    <cellStyle name="Note 2" xfId="1661" xr:uid="{00000000-0005-0000-0000-0000A3060000}"/>
    <cellStyle name="Note 2 1" xfId="1662" xr:uid="{00000000-0005-0000-0000-0000A4060000}"/>
    <cellStyle name="Note 2 2" xfId="1663" xr:uid="{00000000-0005-0000-0000-0000A5060000}"/>
    <cellStyle name="Note 2 3" xfId="1664" xr:uid="{00000000-0005-0000-0000-0000A6060000}"/>
    <cellStyle name="Note 2 4" xfId="1665" xr:uid="{00000000-0005-0000-0000-0000A7060000}"/>
    <cellStyle name="Note 2 5" xfId="1666" xr:uid="{00000000-0005-0000-0000-0000A8060000}"/>
    <cellStyle name="Note 2_Bao cao tien do thuc hien chi dao va ket qua thu hoi NQH" xfId="1667" xr:uid="{00000000-0005-0000-0000-0000A9060000}"/>
    <cellStyle name="Note 3" xfId="1668" xr:uid="{00000000-0005-0000-0000-0000AA060000}"/>
    <cellStyle name="Note 4" xfId="1669" xr:uid="{00000000-0005-0000-0000-0000AB060000}"/>
    <cellStyle name="NWM" xfId="1670" xr:uid="{00000000-0005-0000-0000-0000AC060000}"/>
    <cellStyle name="Œ…‹æØ‚è [0.00]_laroux" xfId="1671" xr:uid="{00000000-0005-0000-0000-0000AD060000}"/>
    <cellStyle name="Œ…‹æØ‚è_laroux" xfId="1672" xr:uid="{00000000-0005-0000-0000-0000AE060000}"/>
    <cellStyle name="oft Excel]_x000d__x000a_Comment=open=/f ‚ðw’è‚·‚é‚ÆAƒ†[ƒU[’è‹`ŠÖ”‚ðŠÖ”“\‚è•t‚¯‚Ìˆê——‚É“o˜^‚·‚é‚±‚Æ‚ª‚Å‚«‚Ü‚·B_x000d__x000a_Maximized" xfId="1673" xr:uid="{00000000-0005-0000-0000-0000AF060000}"/>
    <cellStyle name="oft Excel]_x000d__x000a_Comment=open=/f ‚ðŽw’è‚·‚é‚ÆAƒ†[ƒU[’è‹`ŠÖ”‚ðŠÖ”“\‚è•t‚¯‚Ìˆê——‚É“o˜^‚·‚é‚±‚Æ‚ª‚Å‚«‚Ü‚·B_x000d__x000a_Maximized" xfId="1674" xr:uid="{00000000-0005-0000-0000-0000B0060000}"/>
    <cellStyle name="omma [0]_Mktg Prog" xfId="1675" xr:uid="{00000000-0005-0000-0000-0000B1060000}"/>
    <cellStyle name="ormal_Sheet1_1" xfId="1676" xr:uid="{00000000-0005-0000-0000-0000B2060000}"/>
    <cellStyle name="Output 1" xfId="1677" xr:uid="{00000000-0005-0000-0000-0000B3060000}"/>
    <cellStyle name="Output 1 1" xfId="1678" xr:uid="{00000000-0005-0000-0000-0000B4060000}"/>
    <cellStyle name="Output 1 2" xfId="1679" xr:uid="{00000000-0005-0000-0000-0000B5060000}"/>
    <cellStyle name="Output 1 3" xfId="1680" xr:uid="{00000000-0005-0000-0000-0000B6060000}"/>
    <cellStyle name="Output 1 4" xfId="1681" xr:uid="{00000000-0005-0000-0000-0000B7060000}"/>
    <cellStyle name="Output 1 5" xfId="1682" xr:uid="{00000000-0005-0000-0000-0000B8060000}"/>
    <cellStyle name="Output 1_Chi tieu KT" xfId="1683" xr:uid="{00000000-0005-0000-0000-0000B9060000}"/>
    <cellStyle name="Output 2" xfId="1684" xr:uid="{00000000-0005-0000-0000-0000BA060000}"/>
    <cellStyle name="Output 2 1" xfId="1685" xr:uid="{00000000-0005-0000-0000-0000BB060000}"/>
    <cellStyle name="Output 2 2" xfId="1686" xr:uid="{00000000-0005-0000-0000-0000BC060000}"/>
    <cellStyle name="Output 2 3" xfId="1687" xr:uid="{00000000-0005-0000-0000-0000BD060000}"/>
    <cellStyle name="Output 2 4" xfId="1688" xr:uid="{00000000-0005-0000-0000-0000BE060000}"/>
    <cellStyle name="Output 2 5" xfId="1689" xr:uid="{00000000-0005-0000-0000-0000BF060000}"/>
    <cellStyle name="Output 2_Bao cao tien do thuc hien chi dao va ket qua thu hoi NQH" xfId="1690" xr:uid="{00000000-0005-0000-0000-0000C0060000}"/>
    <cellStyle name="Output 3" xfId="1691" xr:uid="{00000000-0005-0000-0000-0000C1060000}"/>
    <cellStyle name="Output 4" xfId="1692" xr:uid="{00000000-0005-0000-0000-0000C2060000}"/>
    <cellStyle name="per.style" xfId="1693" xr:uid="{00000000-0005-0000-0000-0000C3060000}"/>
    <cellStyle name="per.style 1" xfId="1694" xr:uid="{00000000-0005-0000-0000-0000C4060000}"/>
    <cellStyle name="per.style 2" xfId="1695" xr:uid="{00000000-0005-0000-0000-0000C5060000}"/>
    <cellStyle name="per.style 3" xfId="1696" xr:uid="{00000000-0005-0000-0000-0000C6060000}"/>
    <cellStyle name="per.style 4" xfId="1697" xr:uid="{00000000-0005-0000-0000-0000C7060000}"/>
    <cellStyle name="per.style 5" xfId="1698" xr:uid="{00000000-0005-0000-0000-0000C8060000}"/>
    <cellStyle name="per.style_Bao cao tien do thuc hien chi dao va ket qua thu hoi NQH" xfId="1699" xr:uid="{00000000-0005-0000-0000-0000C9060000}"/>
    <cellStyle name="Percent %" xfId="1700" xr:uid="{00000000-0005-0000-0000-0000CA060000}"/>
    <cellStyle name="Percent % Long Underline" xfId="1701" xr:uid="{00000000-0005-0000-0000-0000CB060000}"/>
    <cellStyle name="Percent [0]" xfId="1702" xr:uid="{00000000-0005-0000-0000-0000CC060000}"/>
    <cellStyle name="Percent [00]" xfId="1703" xr:uid="{00000000-0005-0000-0000-0000CD060000}"/>
    <cellStyle name="Percent [2]" xfId="1704" xr:uid="{00000000-0005-0000-0000-0000CE060000}"/>
    <cellStyle name="Percent [2] 1" xfId="1705" xr:uid="{00000000-0005-0000-0000-0000CF060000}"/>
    <cellStyle name="Percent [2] 2" xfId="1706" xr:uid="{00000000-0005-0000-0000-0000D0060000}"/>
    <cellStyle name="Percent [2] 3" xfId="1707" xr:uid="{00000000-0005-0000-0000-0000D1060000}"/>
    <cellStyle name="Percent [2] 4" xfId="1708" xr:uid="{00000000-0005-0000-0000-0000D2060000}"/>
    <cellStyle name="Percent [2] 5" xfId="1709" xr:uid="{00000000-0005-0000-0000-0000D3060000}"/>
    <cellStyle name="Percent [2]_Bao cao tien do thuc hien chi dao va ket qua thu hoi NQH" xfId="1710" xr:uid="{00000000-0005-0000-0000-0000D4060000}"/>
    <cellStyle name="Percent 0.0%" xfId="1711" xr:uid="{00000000-0005-0000-0000-0000D5060000}"/>
    <cellStyle name="Percent 0.0% Long Underline" xfId="1712" xr:uid="{00000000-0005-0000-0000-0000D6060000}"/>
    <cellStyle name="Percent 0.00%" xfId="1713" xr:uid="{00000000-0005-0000-0000-0000D7060000}"/>
    <cellStyle name="Percent 0.00% Long Underline" xfId="1714" xr:uid="{00000000-0005-0000-0000-0000D8060000}"/>
    <cellStyle name="Percent 0.000%" xfId="1715" xr:uid="{00000000-0005-0000-0000-0000D9060000}"/>
    <cellStyle name="Percent 0.000% Long Underline" xfId="1716" xr:uid="{00000000-0005-0000-0000-0000DA060000}"/>
    <cellStyle name="Percent 2" xfId="1717" xr:uid="{00000000-0005-0000-0000-0000DB060000}"/>
    <cellStyle name="Percent 2 1" xfId="1718" xr:uid="{00000000-0005-0000-0000-0000DC060000}"/>
    <cellStyle name="Percent 2 2" xfId="1719" xr:uid="{00000000-0005-0000-0000-0000DD060000}"/>
    <cellStyle name="Percent 2 3" xfId="1720" xr:uid="{00000000-0005-0000-0000-0000DE060000}"/>
    <cellStyle name="Percent 2 4" xfId="1721" xr:uid="{00000000-0005-0000-0000-0000DF060000}"/>
    <cellStyle name="Percent 2 5" xfId="1722" xr:uid="{00000000-0005-0000-0000-0000E0060000}"/>
    <cellStyle name="Percent 2_Bao cao tien do thuc hien chi dao va ket qua thu hoi NQH" xfId="1723" xr:uid="{00000000-0005-0000-0000-0000E1060000}"/>
    <cellStyle name="Percent 3" xfId="1724" xr:uid="{00000000-0005-0000-0000-0000E2060000}"/>
    <cellStyle name="Percent 3 1" xfId="1725" xr:uid="{00000000-0005-0000-0000-0000E3060000}"/>
    <cellStyle name="Percent 3 2" xfId="1726" xr:uid="{00000000-0005-0000-0000-0000E4060000}"/>
    <cellStyle name="Percent 3 3" xfId="1727" xr:uid="{00000000-0005-0000-0000-0000E5060000}"/>
    <cellStyle name="Percent 3 4" xfId="1728" xr:uid="{00000000-0005-0000-0000-0000E6060000}"/>
    <cellStyle name="Percent 3 5" xfId="1729" xr:uid="{00000000-0005-0000-0000-0000E7060000}"/>
    <cellStyle name="Percent 3_Lạng Giang gửi lại 12.12 (Gui huyen,TP11.12) - Copy" xfId="1730" xr:uid="{00000000-0005-0000-0000-0000E8060000}"/>
    <cellStyle name="Percent 4" xfId="1731" xr:uid="{00000000-0005-0000-0000-0000E9060000}"/>
    <cellStyle name="Percent 4 1" xfId="1732" xr:uid="{00000000-0005-0000-0000-0000EA060000}"/>
    <cellStyle name="Percent 4 2" xfId="1733" xr:uid="{00000000-0005-0000-0000-0000EB060000}"/>
    <cellStyle name="Percent 4 3" xfId="1734" xr:uid="{00000000-0005-0000-0000-0000EC060000}"/>
    <cellStyle name="Percent 4 4" xfId="1735" xr:uid="{00000000-0005-0000-0000-0000ED060000}"/>
    <cellStyle name="Percent 4 5" xfId="1736" xr:uid="{00000000-0005-0000-0000-0000EE060000}"/>
    <cellStyle name="Percent 4_Bao cao tien do thuc hien chi dao va ket qua thu hoi NQH" xfId="1737" xr:uid="{00000000-0005-0000-0000-0000EF060000}"/>
    <cellStyle name="Percent 5" xfId="1738" xr:uid="{00000000-0005-0000-0000-0000F0060000}"/>
    <cellStyle name="Percent 5 1" xfId="1739" xr:uid="{00000000-0005-0000-0000-0000F1060000}"/>
    <cellStyle name="Percent 5 2" xfId="1740" xr:uid="{00000000-0005-0000-0000-0000F2060000}"/>
    <cellStyle name="Percent 5 3" xfId="1741" xr:uid="{00000000-0005-0000-0000-0000F3060000}"/>
    <cellStyle name="Percent 5 4" xfId="1742" xr:uid="{00000000-0005-0000-0000-0000F4060000}"/>
    <cellStyle name="Percent 5 5" xfId="1743" xr:uid="{00000000-0005-0000-0000-0000F5060000}"/>
    <cellStyle name="Percent 5_Lạng Giang gửi lại 12.12 (Gui huyen,TP11.12) - Copy" xfId="1744" xr:uid="{00000000-0005-0000-0000-0000F6060000}"/>
    <cellStyle name="Percent 6" xfId="2131" xr:uid="{00000000-0005-0000-0000-0000F7060000}"/>
    <cellStyle name="PERCENTAGE" xfId="1745" xr:uid="{00000000-0005-0000-0000-0000F8060000}"/>
    <cellStyle name="PERCENTAGE 1" xfId="1746" xr:uid="{00000000-0005-0000-0000-0000F9060000}"/>
    <cellStyle name="PERCENTAGE 2" xfId="1747" xr:uid="{00000000-0005-0000-0000-0000FA060000}"/>
    <cellStyle name="PERCENTAGE 3" xfId="1748" xr:uid="{00000000-0005-0000-0000-0000FB060000}"/>
    <cellStyle name="PERCENTAGE 4" xfId="1749" xr:uid="{00000000-0005-0000-0000-0000FC060000}"/>
    <cellStyle name="PERCENTAGE 5" xfId="1750" xr:uid="{00000000-0005-0000-0000-0000FD060000}"/>
    <cellStyle name="PERCENTAGE_Bao cao tien do thuc hien chi dao va ket qua thu hoi NQH" xfId="1751" xr:uid="{00000000-0005-0000-0000-0000FE060000}"/>
    <cellStyle name="PrePop Currency (0)" xfId="1752" xr:uid="{00000000-0005-0000-0000-0000FF060000}"/>
    <cellStyle name="PrePop Currency (2)" xfId="1753" xr:uid="{00000000-0005-0000-0000-000000070000}"/>
    <cellStyle name="PrePop Units (0)" xfId="1754" xr:uid="{00000000-0005-0000-0000-000001070000}"/>
    <cellStyle name="PrePop Units (1)" xfId="1755" xr:uid="{00000000-0005-0000-0000-000002070000}"/>
    <cellStyle name="PrePop Units (2)" xfId="1756" xr:uid="{00000000-0005-0000-0000-000003070000}"/>
    <cellStyle name="pricing" xfId="1757" xr:uid="{00000000-0005-0000-0000-000004070000}"/>
    <cellStyle name="pricing 1" xfId="1758" xr:uid="{00000000-0005-0000-0000-000005070000}"/>
    <cellStyle name="pricing 2" xfId="1759" xr:uid="{00000000-0005-0000-0000-000006070000}"/>
    <cellStyle name="pricing 3" xfId="1760" xr:uid="{00000000-0005-0000-0000-000007070000}"/>
    <cellStyle name="pricing 4" xfId="1761" xr:uid="{00000000-0005-0000-0000-000008070000}"/>
    <cellStyle name="pricing 5" xfId="1762" xr:uid="{00000000-0005-0000-0000-000009070000}"/>
    <cellStyle name="pricing_Bao cao tien do thuc hien chi dao va ket qua thu hoi NQH" xfId="1763" xr:uid="{00000000-0005-0000-0000-00000A070000}"/>
    <cellStyle name="PSChar" xfId="1764" xr:uid="{00000000-0005-0000-0000-00000B070000}"/>
    <cellStyle name="PSChar 1" xfId="1765" xr:uid="{00000000-0005-0000-0000-00000C070000}"/>
    <cellStyle name="PSChar 2" xfId="1766" xr:uid="{00000000-0005-0000-0000-00000D070000}"/>
    <cellStyle name="PSChar 3" xfId="1767" xr:uid="{00000000-0005-0000-0000-00000E070000}"/>
    <cellStyle name="PSChar 4" xfId="1768" xr:uid="{00000000-0005-0000-0000-00000F070000}"/>
    <cellStyle name="PSChar 5" xfId="1769" xr:uid="{00000000-0005-0000-0000-000010070000}"/>
    <cellStyle name="PSChar_Bao cao tien do thuc hien chi dao va ket qua thu hoi NQH" xfId="1770" xr:uid="{00000000-0005-0000-0000-000011070000}"/>
    <cellStyle name="PSHeading" xfId="1771" xr:uid="{00000000-0005-0000-0000-000012070000}"/>
    <cellStyle name="regstoresfromspecstores" xfId="1772" xr:uid="{00000000-0005-0000-0000-000013070000}"/>
    <cellStyle name="Result 3_DOI CHIEU SO DU 31-12-2012-ACB" xfId="1773" xr:uid="{00000000-0005-0000-0000-000014070000}"/>
    <cellStyle name="RevList" xfId="1774" xr:uid="{00000000-0005-0000-0000-000015070000}"/>
    <cellStyle name="RevList 1" xfId="1775" xr:uid="{00000000-0005-0000-0000-000016070000}"/>
    <cellStyle name="RevList 2" xfId="1776" xr:uid="{00000000-0005-0000-0000-000017070000}"/>
    <cellStyle name="RevList 3" xfId="1777" xr:uid="{00000000-0005-0000-0000-000018070000}"/>
    <cellStyle name="RevList 4" xfId="1778" xr:uid="{00000000-0005-0000-0000-000019070000}"/>
    <cellStyle name="RevList 5" xfId="1779" xr:uid="{00000000-0005-0000-0000-00001A070000}"/>
    <cellStyle name="RevList_Bao cao tien do thuc hien chi dao va ket qua thu hoi NQH" xfId="1780" xr:uid="{00000000-0005-0000-0000-00001B070000}"/>
    <cellStyle name="S—_x0008_" xfId="1781" xr:uid="{00000000-0005-0000-0000-00001C070000}"/>
    <cellStyle name="SHADEDSTORES" xfId="1782" xr:uid="{00000000-0005-0000-0000-00001D070000}"/>
    <cellStyle name="specstores" xfId="1783" xr:uid="{00000000-0005-0000-0000-00001E070000}"/>
    <cellStyle name="Standard_DB" xfId="1784" xr:uid="{00000000-0005-0000-0000-00001F070000}"/>
    <cellStyle name="Style 1" xfId="1785" xr:uid="{00000000-0005-0000-0000-000020070000}"/>
    <cellStyle name="Style 1 1" xfId="1786" xr:uid="{00000000-0005-0000-0000-000021070000}"/>
    <cellStyle name="Style 1 2" xfId="1787" xr:uid="{00000000-0005-0000-0000-000022070000}"/>
    <cellStyle name="Style 1 3" xfId="1788" xr:uid="{00000000-0005-0000-0000-000023070000}"/>
    <cellStyle name="Style 1 4" xfId="1789" xr:uid="{00000000-0005-0000-0000-000024070000}"/>
    <cellStyle name="Style 1 5" xfId="1790" xr:uid="{00000000-0005-0000-0000-000025070000}"/>
    <cellStyle name="Style 1_Bang ke chi tiet QT CT" xfId="1791" xr:uid="{00000000-0005-0000-0000-000026070000}"/>
    <cellStyle name="Style 10" xfId="1792" xr:uid="{00000000-0005-0000-0000-000027070000}"/>
    <cellStyle name="Style 11" xfId="1793" xr:uid="{00000000-0005-0000-0000-000028070000}"/>
    <cellStyle name="Style 12" xfId="1794" xr:uid="{00000000-0005-0000-0000-000029070000}"/>
    <cellStyle name="Style 13" xfId="1795" xr:uid="{00000000-0005-0000-0000-00002A070000}"/>
    <cellStyle name="Style 14" xfId="1796" xr:uid="{00000000-0005-0000-0000-00002B070000}"/>
    <cellStyle name="Style 15" xfId="1797" xr:uid="{00000000-0005-0000-0000-00002C070000}"/>
    <cellStyle name="Style 16" xfId="1798" xr:uid="{00000000-0005-0000-0000-00002D070000}"/>
    <cellStyle name="Style 17" xfId="1799" xr:uid="{00000000-0005-0000-0000-00002E070000}"/>
    <cellStyle name="Style 18" xfId="1800" xr:uid="{00000000-0005-0000-0000-00002F070000}"/>
    <cellStyle name="Style 19" xfId="1801" xr:uid="{00000000-0005-0000-0000-000030070000}"/>
    <cellStyle name="Style 2" xfId="1802" xr:uid="{00000000-0005-0000-0000-000031070000}"/>
    <cellStyle name="Style 2 1" xfId="1803" xr:uid="{00000000-0005-0000-0000-000032070000}"/>
    <cellStyle name="Style 2 2" xfId="1804" xr:uid="{00000000-0005-0000-0000-000033070000}"/>
    <cellStyle name="Style 2 3" xfId="1805" xr:uid="{00000000-0005-0000-0000-000034070000}"/>
    <cellStyle name="Style 2 4" xfId="1806" xr:uid="{00000000-0005-0000-0000-000035070000}"/>
    <cellStyle name="Style 2 5" xfId="1807" xr:uid="{00000000-0005-0000-0000-000036070000}"/>
    <cellStyle name="Style 2_Bao cao tien do thuc hien chi dao va ket qua thu hoi NQH" xfId="1808" xr:uid="{00000000-0005-0000-0000-000037070000}"/>
    <cellStyle name="Style 20" xfId="1809" xr:uid="{00000000-0005-0000-0000-000038070000}"/>
    <cellStyle name="Style 21" xfId="1810" xr:uid="{00000000-0005-0000-0000-000039070000}"/>
    <cellStyle name="Style 22" xfId="1811" xr:uid="{00000000-0005-0000-0000-00003A070000}"/>
    <cellStyle name="Style 23" xfId="1812" xr:uid="{00000000-0005-0000-0000-00003B070000}"/>
    <cellStyle name="Style 24" xfId="1813" xr:uid="{00000000-0005-0000-0000-00003C070000}"/>
    <cellStyle name="Style 25" xfId="1814" xr:uid="{00000000-0005-0000-0000-00003D070000}"/>
    <cellStyle name="Style 26" xfId="1815" xr:uid="{00000000-0005-0000-0000-00003E070000}"/>
    <cellStyle name="Style 27" xfId="1816" xr:uid="{00000000-0005-0000-0000-00003F070000}"/>
    <cellStyle name="Style 28" xfId="1817" xr:uid="{00000000-0005-0000-0000-000040070000}"/>
    <cellStyle name="Style 29" xfId="1818" xr:uid="{00000000-0005-0000-0000-000041070000}"/>
    <cellStyle name="Style 3" xfId="1819" xr:uid="{00000000-0005-0000-0000-000042070000}"/>
    <cellStyle name="Style 3 1" xfId="1820" xr:uid="{00000000-0005-0000-0000-000043070000}"/>
    <cellStyle name="Style 3 2" xfId="1821" xr:uid="{00000000-0005-0000-0000-000044070000}"/>
    <cellStyle name="Style 3 3" xfId="1822" xr:uid="{00000000-0005-0000-0000-000045070000}"/>
    <cellStyle name="Style 3 4" xfId="1823" xr:uid="{00000000-0005-0000-0000-000046070000}"/>
    <cellStyle name="Style 3 5" xfId="1824" xr:uid="{00000000-0005-0000-0000-000047070000}"/>
    <cellStyle name="Style 3_Bao cao tien do thuc hien chi dao va ket qua thu hoi NQH" xfId="1825" xr:uid="{00000000-0005-0000-0000-000048070000}"/>
    <cellStyle name="Style 30" xfId="1826" xr:uid="{00000000-0005-0000-0000-000049070000}"/>
    <cellStyle name="Style 31" xfId="1827" xr:uid="{00000000-0005-0000-0000-00004A070000}"/>
    <cellStyle name="Style 32" xfId="1828" xr:uid="{00000000-0005-0000-0000-00004B070000}"/>
    <cellStyle name="Style 33" xfId="1829" xr:uid="{00000000-0005-0000-0000-00004C070000}"/>
    <cellStyle name="Style 34" xfId="1830" xr:uid="{00000000-0005-0000-0000-00004D070000}"/>
    <cellStyle name="Style 35" xfId="1831" xr:uid="{00000000-0005-0000-0000-00004E070000}"/>
    <cellStyle name="Style 36" xfId="1832" xr:uid="{00000000-0005-0000-0000-00004F070000}"/>
    <cellStyle name="Style 37" xfId="1833" xr:uid="{00000000-0005-0000-0000-000050070000}"/>
    <cellStyle name="Style 38" xfId="1834" xr:uid="{00000000-0005-0000-0000-000051070000}"/>
    <cellStyle name="Style 39" xfId="1835" xr:uid="{00000000-0005-0000-0000-000052070000}"/>
    <cellStyle name="Style 4" xfId="1836" xr:uid="{00000000-0005-0000-0000-000053070000}"/>
    <cellStyle name="Style 4 1" xfId="1837" xr:uid="{00000000-0005-0000-0000-000054070000}"/>
    <cellStyle name="Style 4 2" xfId="1838" xr:uid="{00000000-0005-0000-0000-000055070000}"/>
    <cellStyle name="Style 4 3" xfId="1839" xr:uid="{00000000-0005-0000-0000-000056070000}"/>
    <cellStyle name="Style 4 4" xfId="1840" xr:uid="{00000000-0005-0000-0000-000057070000}"/>
    <cellStyle name="Style 4 5" xfId="1841" xr:uid="{00000000-0005-0000-0000-000058070000}"/>
    <cellStyle name="Style 4_Bao cao tien do thuc hien chi dao va ket qua thu hoi NQH" xfId="1842" xr:uid="{00000000-0005-0000-0000-000059070000}"/>
    <cellStyle name="Style 40" xfId="1843" xr:uid="{00000000-0005-0000-0000-00005A070000}"/>
    <cellStyle name="Style 41" xfId="1844" xr:uid="{00000000-0005-0000-0000-00005B070000}"/>
    <cellStyle name="Style 42" xfId="1845" xr:uid="{00000000-0005-0000-0000-00005C070000}"/>
    <cellStyle name="Style 43" xfId="1846" xr:uid="{00000000-0005-0000-0000-00005D070000}"/>
    <cellStyle name="Style 44" xfId="1847" xr:uid="{00000000-0005-0000-0000-00005E070000}"/>
    <cellStyle name="Style 45" xfId="1848" xr:uid="{00000000-0005-0000-0000-00005F070000}"/>
    <cellStyle name="Style 46" xfId="1849" xr:uid="{00000000-0005-0000-0000-000060070000}"/>
    <cellStyle name="Style 47" xfId="1850" xr:uid="{00000000-0005-0000-0000-000061070000}"/>
    <cellStyle name="Style 48" xfId="1851" xr:uid="{00000000-0005-0000-0000-000062070000}"/>
    <cellStyle name="Style 5" xfId="1852" xr:uid="{00000000-0005-0000-0000-000063070000}"/>
    <cellStyle name="Style 6" xfId="1853" xr:uid="{00000000-0005-0000-0000-000064070000}"/>
    <cellStyle name="Style 7" xfId="1854" xr:uid="{00000000-0005-0000-0000-000065070000}"/>
    <cellStyle name="Style 8" xfId="1855" xr:uid="{00000000-0005-0000-0000-000066070000}"/>
    <cellStyle name="Style 9" xfId="1856" xr:uid="{00000000-0005-0000-0000-000067070000}"/>
    <cellStyle name="Style Date" xfId="1857" xr:uid="{00000000-0005-0000-0000-000068070000}"/>
    <cellStyle name="subhead" xfId="1858" xr:uid="{00000000-0005-0000-0000-000069070000}"/>
    <cellStyle name="subhead 1" xfId="1859" xr:uid="{00000000-0005-0000-0000-00006A070000}"/>
    <cellStyle name="subhead 2" xfId="1860" xr:uid="{00000000-0005-0000-0000-00006B070000}"/>
    <cellStyle name="subhead 3" xfId="1861" xr:uid="{00000000-0005-0000-0000-00006C070000}"/>
    <cellStyle name="subhead 4" xfId="1862" xr:uid="{00000000-0005-0000-0000-00006D070000}"/>
    <cellStyle name="subhead 5" xfId="1863" xr:uid="{00000000-0005-0000-0000-00006E070000}"/>
    <cellStyle name="subhead_Bao cao tien do thuc hien chi dao va ket qua thu hoi NQH" xfId="1864" xr:uid="{00000000-0005-0000-0000-00006F070000}"/>
    <cellStyle name="Subtotal" xfId="1865" xr:uid="{00000000-0005-0000-0000-000070070000}"/>
    <cellStyle name="Subtotal 1" xfId="1866" xr:uid="{00000000-0005-0000-0000-000071070000}"/>
    <cellStyle name="Subtotal 2" xfId="1867" xr:uid="{00000000-0005-0000-0000-000072070000}"/>
    <cellStyle name="Subtotal 3" xfId="1868" xr:uid="{00000000-0005-0000-0000-000073070000}"/>
    <cellStyle name="Subtotal 4" xfId="1869" xr:uid="{00000000-0005-0000-0000-000074070000}"/>
    <cellStyle name="Subtotal 5" xfId="1870" xr:uid="{00000000-0005-0000-0000-000075070000}"/>
    <cellStyle name="Subtotal_Bao cao tien do thuc hien chi dao va ket qua thu hoi NQH" xfId="1871" xr:uid="{00000000-0005-0000-0000-000076070000}"/>
    <cellStyle name="symbol" xfId="1872" xr:uid="{00000000-0005-0000-0000-000077070000}"/>
    <cellStyle name="T" xfId="1873" xr:uid="{00000000-0005-0000-0000-000078070000}"/>
    <cellStyle name="T 1" xfId="1874" xr:uid="{00000000-0005-0000-0000-000079070000}"/>
    <cellStyle name="T 2" xfId="1875" xr:uid="{00000000-0005-0000-0000-00007A070000}"/>
    <cellStyle name="T 3" xfId="1876" xr:uid="{00000000-0005-0000-0000-00007B070000}"/>
    <cellStyle name="T 4" xfId="1877" xr:uid="{00000000-0005-0000-0000-00007C070000}"/>
    <cellStyle name="T 5" xfId="1878" xr:uid="{00000000-0005-0000-0000-00007D070000}"/>
    <cellStyle name="T_Bao cao tien do thuc hien chi dao va ket qua thu hoi NQH" xfId="1879" xr:uid="{00000000-0005-0000-0000-00007E070000}"/>
    <cellStyle name="T_Bao cao tien do thuc hien chi dao va ket qua thu hoi NQH_Chi tieu KT" xfId="1880" xr:uid="{00000000-0005-0000-0000-00007F070000}"/>
    <cellStyle name="T_Bao cao tien do thuc hien chi dao va ket qua thu hoi NQH_Chi tieu KT_Quy hoach" xfId="1881" xr:uid="{00000000-0005-0000-0000-000080070000}"/>
    <cellStyle name="T_Bao cao tien do thuc hien chi dao va ket qua thu hoi NQH_Chi tieu KT_Van hoa-Xa hoi-Moi truong" xfId="1882" xr:uid="{00000000-0005-0000-0000-000081070000}"/>
    <cellStyle name="T_Bao cao tien do thuc hien chi dao va ket qua thu hoi NQH_KH 2020" xfId="2070" xr:uid="{00000000-0005-0000-0000-000082070000}"/>
    <cellStyle name="T_Bao cao tien do thuc hien chi dao va ket qua thu hoi NQH_KH 2020_KH 2020" xfId="2071" xr:uid="{00000000-0005-0000-0000-000083070000}"/>
    <cellStyle name="T_Bao cao tien do thuc hien chi dao va ket qua thu hoi NQH_KH 2020_UTH2019" xfId="2072" xr:uid="{00000000-0005-0000-0000-000084070000}"/>
    <cellStyle name="T_Chi tieu KT" xfId="1883" xr:uid="{00000000-0005-0000-0000-000085070000}"/>
    <cellStyle name="T_Chi tieu KT_Quy hoach" xfId="1884" xr:uid="{00000000-0005-0000-0000-000086070000}"/>
    <cellStyle name="T_Chi tieu KT_Van hoa-Xa hoi-Moi truong" xfId="1885" xr:uid="{00000000-0005-0000-0000-000087070000}"/>
    <cellStyle name="T_Giao chi tieu 10 huyen, thanh pho 2019 (Gui huyen,TP)" xfId="1886" xr:uid="{00000000-0005-0000-0000-000088070000}"/>
    <cellStyle name="T_Giao chi tieu 10 huyen, thanh pho 2019 (Gui huyen,TP)_Chi tieu chu yeu 2020 (Quang)" xfId="2074" xr:uid="{00000000-0005-0000-0000-000089070000}"/>
    <cellStyle name="T_Giao chi tieu 10 huyen, thanh pho 2019 (Gui huyen,TP)_Chi tieu KT" xfId="1887" xr:uid="{00000000-0005-0000-0000-00008A070000}"/>
    <cellStyle name="T_Giao chi tieu 10 huyen, thanh pho 2019 (Gui huyen,TP)_Chi tieu KT_1" xfId="1888" xr:uid="{00000000-0005-0000-0000-00008B070000}"/>
    <cellStyle name="T_Giao chi tieu 10 huyen, thanh pho 2019 (Gui huyen,TP)_Chi tieu KT_1_Quy hoach" xfId="1889" xr:uid="{00000000-0005-0000-0000-00008C070000}"/>
    <cellStyle name="T_Giao chi tieu 10 huyen, thanh pho 2019 (Gui huyen,TP)_Chi tieu KT_1_Van hoa-Xa hoi-Moi truong" xfId="1890" xr:uid="{00000000-0005-0000-0000-00008D070000}"/>
    <cellStyle name="T_Giao chi tieu 10 huyen, thanh pho 2019 (Gui huyen,TP)_Chi tieu KT_NSNN" xfId="2112" xr:uid="{00000000-0005-0000-0000-00008E070000}"/>
    <cellStyle name="T_Giao chi tieu 10 huyen, thanh pho 2019 (Gui huyen,TP)_Chi tieu KT_Quy hoach" xfId="1891" xr:uid="{00000000-0005-0000-0000-00008F070000}"/>
    <cellStyle name="T_Giao chi tieu 10 huyen, thanh pho 2019 (Gui huyen,TP)_Chi tieu KT_Quy hoach_NSNN" xfId="2113" xr:uid="{00000000-0005-0000-0000-000090070000}"/>
    <cellStyle name="T_Giao chi tieu 10 huyen, thanh pho 2019 (Gui huyen,TP)_Chi tieu KT_Van hoa-Xa hoi-Moi truong" xfId="1892" xr:uid="{00000000-0005-0000-0000-000091070000}"/>
    <cellStyle name="T_Giao chi tieu 10 huyen, thanh pho 2019 (Gui huyen,TP)_Chi tieu KT_Van hoa-Xa hoi-Moi truong_NSNN" xfId="2114" xr:uid="{00000000-0005-0000-0000-000092070000}"/>
    <cellStyle name="T_Giao chi tieu 10 huyen, thanh pho 2019 (Gui huyen,TP)_KH 2020" xfId="2075" xr:uid="{00000000-0005-0000-0000-000093070000}"/>
    <cellStyle name="T_Giao chi tieu 10 huyen, thanh pho 2019 (Gui huyen,TP)_KH 2020_1" xfId="2076" xr:uid="{00000000-0005-0000-0000-000094070000}"/>
    <cellStyle name="T_Giao chi tieu 10 huyen, thanh pho 2019 (Gui huyen,TP)_KH 2020_2" xfId="2077" xr:uid="{00000000-0005-0000-0000-000095070000}"/>
    <cellStyle name="T_Giao chi tieu 10 huyen, thanh pho 2019 (Gui huyen,TP)_KH 2020_KH 2020" xfId="2078" xr:uid="{00000000-0005-0000-0000-000096070000}"/>
    <cellStyle name="T_Giao chi tieu 10 huyen, thanh pho 2019 (Gui huyen,TP)_KH 2020_UTH2019" xfId="2079" xr:uid="{00000000-0005-0000-0000-000097070000}"/>
    <cellStyle name="T_Giao chi tieu 10 huyen, thanh pho 2019 (Gui huyen,TP)_NN" xfId="2073" xr:uid="{00000000-0005-0000-0000-000098070000}"/>
    <cellStyle name="T_Giao chi tieu 10 huyen, thanh pho 2019 (Gui huyen,TP)_NSNN" xfId="2111" xr:uid="{00000000-0005-0000-0000-000099070000}"/>
    <cellStyle name="T_Giao chi tieu 10 huyen, thanh pho 2019 (Gui huyen,TP)_UTH2019" xfId="2080" xr:uid="{00000000-0005-0000-0000-00009A070000}"/>
    <cellStyle name="T_Giao chi tieu 10 huyen, thanh pho 2019 (Gui huyen,TP)_Van hoa-Xa hoi-Moi truong" xfId="1893" xr:uid="{00000000-0005-0000-0000-00009B070000}"/>
    <cellStyle name="T_KH 2020" xfId="2081" xr:uid="{00000000-0005-0000-0000-00009C070000}"/>
    <cellStyle name="T_KH 2020_KH 2020" xfId="2082" xr:uid="{00000000-0005-0000-0000-00009D070000}"/>
    <cellStyle name="T_KH 2020_UTH2019" xfId="2083" xr:uid="{00000000-0005-0000-0000-00009E070000}"/>
    <cellStyle name="T_LN70- NGAY 20.09.2013" xfId="1894" xr:uid="{00000000-0005-0000-0000-00009F070000}"/>
    <cellStyle name="T_LN70- NGAY 20.09.2013_Chi tieu KT" xfId="1895" xr:uid="{00000000-0005-0000-0000-0000A0070000}"/>
    <cellStyle name="T_LN70- NGAY 20.09.2013_Chi tieu KT_Quy hoach" xfId="1896" xr:uid="{00000000-0005-0000-0000-0000A1070000}"/>
    <cellStyle name="T_LN70- NGAY 20.09.2013_Chi tieu KT_Van hoa-Xa hoi-Moi truong" xfId="1897" xr:uid="{00000000-0005-0000-0000-0000A2070000}"/>
    <cellStyle name="T_LN70- NGAY 20.09.2013_KH 2020" xfId="2084" xr:uid="{00000000-0005-0000-0000-0000A3070000}"/>
    <cellStyle name="T_LN70- NGAY 20.09.2013_KH 2020_KH 2020" xfId="2085" xr:uid="{00000000-0005-0000-0000-0000A4070000}"/>
    <cellStyle name="T_LN70- NGAY 20.09.2013_KH 2020_UTH2019" xfId="2086" xr:uid="{00000000-0005-0000-0000-0000A5070000}"/>
    <cellStyle name="T_Thanh toan GD 2" xfId="1898" xr:uid="{00000000-0005-0000-0000-0000A6070000}"/>
    <cellStyle name="T_Thanh toan GD 2_Chi tieu KT" xfId="1899" xr:uid="{00000000-0005-0000-0000-0000A7070000}"/>
    <cellStyle name="T_Thanh toan GD 2_Chi tieu KT_Quy hoach" xfId="1900" xr:uid="{00000000-0005-0000-0000-0000A8070000}"/>
    <cellStyle name="T_Thanh toan GD 2_Chi tieu KT_Van hoa-Xa hoi-Moi truong" xfId="1901" xr:uid="{00000000-0005-0000-0000-0000A9070000}"/>
    <cellStyle name="T_Thanh toan GD 2_KH 2020" xfId="2087" xr:uid="{00000000-0005-0000-0000-0000AA070000}"/>
    <cellStyle name="T_Thanh toan GD 2_KH 2020_KH 2020" xfId="2088" xr:uid="{00000000-0005-0000-0000-0000AB070000}"/>
    <cellStyle name="T_Thanh toan GD 2_KH 2020_UTH2019" xfId="2089" xr:uid="{00000000-0005-0000-0000-0000AC070000}"/>
    <cellStyle name="T_TONG HOP DIEN THANG 04.2014(5)" xfId="1902" xr:uid="{00000000-0005-0000-0000-0000AD070000}"/>
    <cellStyle name="T_TONG HOP DIEN THANG 04.2014(5)_Chi tieu KT" xfId="1903" xr:uid="{00000000-0005-0000-0000-0000AE070000}"/>
    <cellStyle name="T_TONG HOP DIEN THANG 04.2014(5)_Chi tieu KT_Quy hoach" xfId="1904" xr:uid="{00000000-0005-0000-0000-0000AF070000}"/>
    <cellStyle name="T_TONG HOP DIEN THANG 04.2014(5)_Chi tieu KT_Van hoa-Xa hoi-Moi truong" xfId="1905" xr:uid="{00000000-0005-0000-0000-0000B0070000}"/>
    <cellStyle name="T_TONG HOP DIEN THANG 04.2014(5)_KH 2020" xfId="2090" xr:uid="{00000000-0005-0000-0000-0000B1070000}"/>
    <cellStyle name="T_TONG HOP DIEN THANG 04.2014(5)_KH 2020_KH 2020" xfId="2091" xr:uid="{00000000-0005-0000-0000-0000B2070000}"/>
    <cellStyle name="T_TONG HOP DIEN THANG 04.2014(5)_KH 2020_UTH2019" xfId="2092" xr:uid="{00000000-0005-0000-0000-0000B3070000}"/>
    <cellStyle name="T_tong hop NTM cac xa 2019 (3)" xfId="1906" xr:uid="{00000000-0005-0000-0000-0000B4070000}"/>
    <cellStyle name="T_tong hop NTM cac xa 2019 (3)_Chi tieu KT" xfId="1907" xr:uid="{00000000-0005-0000-0000-0000B5070000}"/>
    <cellStyle name="T_tong hop NTM cac xa 2019 (3)_Chi tieu KT_Quy hoach" xfId="1908" xr:uid="{00000000-0005-0000-0000-0000B6070000}"/>
    <cellStyle name="T_tong hop NTM cac xa 2019 (3)_Chi tieu KT_Van hoa-Xa hoi-Moi truong" xfId="1909" xr:uid="{00000000-0005-0000-0000-0000B7070000}"/>
    <cellStyle name="T_tong hop NTM cac xa 2019 (3)_KH 2020" xfId="2093" xr:uid="{00000000-0005-0000-0000-0000B8070000}"/>
    <cellStyle name="T_tong hop NTM cac xa 2019 (3)_KH 2020_KH 2020" xfId="2094" xr:uid="{00000000-0005-0000-0000-0000B9070000}"/>
    <cellStyle name="T_tong hop NTM cac xa 2019 (3)_KH 2020_UTH2019" xfId="2095" xr:uid="{00000000-0005-0000-0000-0000BA070000}"/>
    <cellStyle name="T_Xa hoi" xfId="1910" xr:uid="{00000000-0005-0000-0000-0000BB070000}"/>
    <cellStyle name="T_Xa hoi_Chi tieu KT" xfId="1911" xr:uid="{00000000-0005-0000-0000-0000BC070000}"/>
    <cellStyle name="T_Xa hoi_Chi tieu KT_Quy hoach" xfId="1912" xr:uid="{00000000-0005-0000-0000-0000BD070000}"/>
    <cellStyle name="T_Xa hoi_Chi tieu KT_Van hoa-Xa hoi-Moi truong" xfId="1913" xr:uid="{00000000-0005-0000-0000-0000BE070000}"/>
    <cellStyle name="T_Xa hoi_KH 2020" xfId="2096" xr:uid="{00000000-0005-0000-0000-0000BF070000}"/>
    <cellStyle name="T_Xa hoi_KH 2020_KH 2020" xfId="2097" xr:uid="{00000000-0005-0000-0000-0000C0070000}"/>
    <cellStyle name="T_Xa hoi_KH 2020_UTH2019" xfId="2098" xr:uid="{00000000-0005-0000-0000-0000C1070000}"/>
    <cellStyle name="Text Indent A" xfId="1914" xr:uid="{00000000-0005-0000-0000-0000C2070000}"/>
    <cellStyle name="Text Indent B" xfId="1915" xr:uid="{00000000-0005-0000-0000-0000C3070000}"/>
    <cellStyle name="Text Indent C" xfId="1916" xr:uid="{00000000-0005-0000-0000-0000C4070000}"/>
    <cellStyle name="th" xfId="1917" xr:uid="{00000000-0005-0000-0000-0000C5070000}"/>
    <cellStyle name="th 1" xfId="1918" xr:uid="{00000000-0005-0000-0000-0000C6070000}"/>
    <cellStyle name="th 2" xfId="1919" xr:uid="{00000000-0005-0000-0000-0000C7070000}"/>
    <cellStyle name="th 3" xfId="1920" xr:uid="{00000000-0005-0000-0000-0000C8070000}"/>
    <cellStyle name="th 4" xfId="1921" xr:uid="{00000000-0005-0000-0000-0000C9070000}"/>
    <cellStyle name="th 5" xfId="1922" xr:uid="{00000000-0005-0000-0000-0000CA070000}"/>
    <cellStyle name="th_Bao cao tien do thuc hien chi dao va ket qua thu hoi NQH" xfId="1923" xr:uid="{00000000-0005-0000-0000-0000CB070000}"/>
    <cellStyle name="Thanh" xfId="1924" xr:uid="{00000000-0005-0000-0000-0000CC070000}"/>
    <cellStyle name="Thanh 1" xfId="1925" xr:uid="{00000000-0005-0000-0000-0000CD070000}"/>
    <cellStyle name="Thanh 2" xfId="1926" xr:uid="{00000000-0005-0000-0000-0000CE070000}"/>
    <cellStyle name="Thanh 3" xfId="1927" xr:uid="{00000000-0005-0000-0000-0000CF070000}"/>
    <cellStyle name="Thanh 4" xfId="1928" xr:uid="{00000000-0005-0000-0000-0000D0070000}"/>
    <cellStyle name="Thanh 5" xfId="1929" xr:uid="{00000000-0005-0000-0000-0000D1070000}"/>
    <cellStyle name="þ_x001d_ðK_x000c_Fý_x001b__x000d_9ýU_x0001_Ð_x0008_¦)_x0007__x0001__x0001_" xfId="1930" xr:uid="{00000000-0005-0000-0000-0000D2070000}"/>
    <cellStyle name="thuy" xfId="1931" xr:uid="{00000000-0005-0000-0000-0000D3070000}"/>
    <cellStyle name="thuy 1" xfId="1932" xr:uid="{00000000-0005-0000-0000-0000D4070000}"/>
    <cellStyle name="thuy 2" xfId="1933" xr:uid="{00000000-0005-0000-0000-0000D5070000}"/>
    <cellStyle name="thuy 3" xfId="1934" xr:uid="{00000000-0005-0000-0000-0000D6070000}"/>
    <cellStyle name="thuy 4" xfId="1935" xr:uid="{00000000-0005-0000-0000-0000D7070000}"/>
    <cellStyle name="thuy 5" xfId="1936" xr:uid="{00000000-0005-0000-0000-0000D8070000}"/>
    <cellStyle name="thvt" xfId="1937" xr:uid="{00000000-0005-0000-0000-0000D9070000}"/>
    <cellStyle name="thvt 1" xfId="1938" xr:uid="{00000000-0005-0000-0000-0000DA070000}"/>
    <cellStyle name="thvt 2" xfId="1939" xr:uid="{00000000-0005-0000-0000-0000DB070000}"/>
    <cellStyle name="thvt 3" xfId="1940" xr:uid="{00000000-0005-0000-0000-0000DC070000}"/>
    <cellStyle name="thvt 4" xfId="1941" xr:uid="{00000000-0005-0000-0000-0000DD070000}"/>
    <cellStyle name="thvt 5" xfId="1942" xr:uid="{00000000-0005-0000-0000-0000DE070000}"/>
    <cellStyle name="thvt_Bao cao tien do thuc hien chi dao va ket qua thu hoi NQH" xfId="1943" xr:uid="{00000000-0005-0000-0000-0000DF070000}"/>
    <cellStyle name="Tickmark" xfId="1944" xr:uid="{00000000-0005-0000-0000-0000E0070000}"/>
    <cellStyle name="Title 1" xfId="1945" xr:uid="{00000000-0005-0000-0000-0000E1070000}"/>
    <cellStyle name="Title 1 1" xfId="1946" xr:uid="{00000000-0005-0000-0000-0000E2070000}"/>
    <cellStyle name="Title 1 2" xfId="1947" xr:uid="{00000000-0005-0000-0000-0000E3070000}"/>
    <cellStyle name="Title 1 3" xfId="1948" xr:uid="{00000000-0005-0000-0000-0000E4070000}"/>
    <cellStyle name="Title 1 4" xfId="1949" xr:uid="{00000000-0005-0000-0000-0000E5070000}"/>
    <cellStyle name="Title 1 5" xfId="1950" xr:uid="{00000000-0005-0000-0000-0000E6070000}"/>
    <cellStyle name="Title 2" xfId="1951" xr:uid="{00000000-0005-0000-0000-0000E7070000}"/>
    <cellStyle name="Title 2 1" xfId="1952" xr:uid="{00000000-0005-0000-0000-0000E8070000}"/>
    <cellStyle name="Title 2 2" xfId="1953" xr:uid="{00000000-0005-0000-0000-0000E9070000}"/>
    <cellStyle name="Title 2 3" xfId="1954" xr:uid="{00000000-0005-0000-0000-0000EA070000}"/>
    <cellStyle name="Title 2 4" xfId="1955" xr:uid="{00000000-0005-0000-0000-0000EB070000}"/>
    <cellStyle name="Title 2 5" xfId="1956" xr:uid="{00000000-0005-0000-0000-0000EC070000}"/>
    <cellStyle name="Title 2_Bao cao tien do thuc hien chi dao va ket qua thu hoi NQH" xfId="1957" xr:uid="{00000000-0005-0000-0000-0000ED070000}"/>
    <cellStyle name="Title 3" xfId="1958" xr:uid="{00000000-0005-0000-0000-0000EE070000}"/>
    <cellStyle name="Title 4" xfId="1959" xr:uid="{00000000-0005-0000-0000-0000EF070000}"/>
    <cellStyle name="Tong so" xfId="1960" xr:uid="{00000000-0005-0000-0000-0000F0070000}"/>
    <cellStyle name="tong so 1" xfId="1961" xr:uid="{00000000-0005-0000-0000-0000F1070000}"/>
    <cellStyle name="Tong so_Chi tieu KT" xfId="1962" xr:uid="{00000000-0005-0000-0000-0000F2070000}"/>
    <cellStyle name="Total 1" xfId="1963" xr:uid="{00000000-0005-0000-0000-0000F3070000}"/>
    <cellStyle name="Total 1 1" xfId="1964" xr:uid="{00000000-0005-0000-0000-0000F4070000}"/>
    <cellStyle name="Total 1 2" xfId="1965" xr:uid="{00000000-0005-0000-0000-0000F5070000}"/>
    <cellStyle name="Total 1 2 1" xfId="1966" xr:uid="{00000000-0005-0000-0000-0000F6070000}"/>
    <cellStyle name="Total 1 2 2" xfId="1967" xr:uid="{00000000-0005-0000-0000-0000F7070000}"/>
    <cellStyle name="Total 1 2 3" xfId="1968" xr:uid="{00000000-0005-0000-0000-0000F8070000}"/>
    <cellStyle name="Total 1 2 4" xfId="1969" xr:uid="{00000000-0005-0000-0000-0000F9070000}"/>
    <cellStyle name="Total 1 2 5" xfId="1970" xr:uid="{00000000-0005-0000-0000-0000FA070000}"/>
    <cellStyle name="Total 1 2_Chi tieu KT" xfId="1971" xr:uid="{00000000-0005-0000-0000-0000FB070000}"/>
    <cellStyle name="Total 1 3" xfId="1972" xr:uid="{00000000-0005-0000-0000-0000FC070000}"/>
    <cellStyle name="Total 1 4" xfId="1973" xr:uid="{00000000-0005-0000-0000-0000FD070000}"/>
    <cellStyle name="Total 1 5" xfId="1974" xr:uid="{00000000-0005-0000-0000-0000FE070000}"/>
    <cellStyle name="Total 1 6" xfId="1975" xr:uid="{00000000-0005-0000-0000-0000FF070000}"/>
    <cellStyle name="Total 1_Bao cao tien do thuc hien chi dao va ket qua thu hoi NQH" xfId="1976" xr:uid="{00000000-0005-0000-0000-000000080000}"/>
    <cellStyle name="Total 2" xfId="1977" xr:uid="{00000000-0005-0000-0000-000001080000}"/>
    <cellStyle name="Total 2 1" xfId="1978" xr:uid="{00000000-0005-0000-0000-000002080000}"/>
    <cellStyle name="Total 2 2" xfId="1979" xr:uid="{00000000-0005-0000-0000-000003080000}"/>
    <cellStyle name="Total 2 3" xfId="1980" xr:uid="{00000000-0005-0000-0000-000004080000}"/>
    <cellStyle name="Total 2 4" xfId="1981" xr:uid="{00000000-0005-0000-0000-000005080000}"/>
    <cellStyle name="Total 2 5" xfId="1982" xr:uid="{00000000-0005-0000-0000-000006080000}"/>
    <cellStyle name="Total 2_Bao cao tien do thuc hien chi dao va ket qua thu hoi NQH" xfId="1983" xr:uid="{00000000-0005-0000-0000-000007080000}"/>
    <cellStyle name="Total 3" xfId="1984" xr:uid="{00000000-0005-0000-0000-000008080000}"/>
    <cellStyle name="Total 4" xfId="1985" xr:uid="{00000000-0005-0000-0000-000009080000}"/>
    <cellStyle name="viet" xfId="1986" xr:uid="{00000000-0005-0000-0000-00000A080000}"/>
    <cellStyle name="viet 1" xfId="1987" xr:uid="{00000000-0005-0000-0000-00000B080000}"/>
    <cellStyle name="viet 2" xfId="1988" xr:uid="{00000000-0005-0000-0000-00000C080000}"/>
    <cellStyle name="viet 3" xfId="1989" xr:uid="{00000000-0005-0000-0000-00000D080000}"/>
    <cellStyle name="viet 4" xfId="1990" xr:uid="{00000000-0005-0000-0000-00000E080000}"/>
    <cellStyle name="viet 5" xfId="1991" xr:uid="{00000000-0005-0000-0000-00000F080000}"/>
    <cellStyle name="viet_Bao cao tien do thuc hien chi dao va ket qua thu hoi NQH" xfId="1992" xr:uid="{00000000-0005-0000-0000-000010080000}"/>
    <cellStyle name="viet2" xfId="1993" xr:uid="{00000000-0005-0000-0000-000011080000}"/>
    <cellStyle name="viet2 1" xfId="1994" xr:uid="{00000000-0005-0000-0000-000012080000}"/>
    <cellStyle name="viet2 2" xfId="1995" xr:uid="{00000000-0005-0000-0000-000013080000}"/>
    <cellStyle name="viet2 3" xfId="1996" xr:uid="{00000000-0005-0000-0000-000014080000}"/>
    <cellStyle name="viet2 4" xfId="1997" xr:uid="{00000000-0005-0000-0000-000015080000}"/>
    <cellStyle name="viet2 5" xfId="1998" xr:uid="{00000000-0005-0000-0000-000016080000}"/>
    <cellStyle name="viet2_Bao cao tien do thuc hien chi dao va ket qua thu hoi NQH" xfId="1999" xr:uid="{00000000-0005-0000-0000-000017080000}"/>
    <cellStyle name="vnhead1" xfId="2000" xr:uid="{00000000-0005-0000-0000-000018080000}"/>
    <cellStyle name="vnhead3" xfId="2001" xr:uid="{00000000-0005-0000-0000-000019080000}"/>
    <cellStyle name="vntxt1" xfId="2002" xr:uid="{00000000-0005-0000-0000-00001A080000}"/>
    <cellStyle name="vntxt2" xfId="2003" xr:uid="{00000000-0005-0000-0000-00001B080000}"/>
    <cellStyle name="Währung [0]_UXO VII" xfId="2004" xr:uid="{00000000-0005-0000-0000-00001C080000}"/>
    <cellStyle name="Währung_UXO VII" xfId="2005" xr:uid="{00000000-0005-0000-0000-00001D080000}"/>
    <cellStyle name="Warning Text 1" xfId="2006" xr:uid="{00000000-0005-0000-0000-00001E080000}"/>
    <cellStyle name="Warning Text 1 1" xfId="2007" xr:uid="{00000000-0005-0000-0000-00001F080000}"/>
    <cellStyle name="Warning Text 1 2" xfId="2008" xr:uid="{00000000-0005-0000-0000-000020080000}"/>
    <cellStyle name="Warning Text 1 3" xfId="2009" xr:uid="{00000000-0005-0000-0000-000021080000}"/>
    <cellStyle name="Warning Text 1 4" xfId="2010" xr:uid="{00000000-0005-0000-0000-000022080000}"/>
    <cellStyle name="Warning Text 1 5" xfId="2011" xr:uid="{00000000-0005-0000-0000-000023080000}"/>
    <cellStyle name="Warning Text 2" xfId="2012" xr:uid="{00000000-0005-0000-0000-000024080000}"/>
    <cellStyle name="Warning Text 2 1" xfId="2013" xr:uid="{00000000-0005-0000-0000-000025080000}"/>
    <cellStyle name="Warning Text 2 2" xfId="2014" xr:uid="{00000000-0005-0000-0000-000026080000}"/>
    <cellStyle name="Warning Text 2 3" xfId="2015" xr:uid="{00000000-0005-0000-0000-000027080000}"/>
    <cellStyle name="Warning Text 2 4" xfId="2016" xr:uid="{00000000-0005-0000-0000-000028080000}"/>
    <cellStyle name="Warning Text 2 5" xfId="2017" xr:uid="{00000000-0005-0000-0000-000029080000}"/>
    <cellStyle name="Warning Text 2_Bao cao tien do thuc hien chi dao va ket qua thu hoi NQH" xfId="2018" xr:uid="{00000000-0005-0000-0000-00002A080000}"/>
    <cellStyle name="Warning Text 3" xfId="2019" xr:uid="{00000000-0005-0000-0000-00002B080000}"/>
    <cellStyle name="Warning Text 4" xfId="2020" xr:uid="{00000000-0005-0000-0000-00002C080000}"/>
    <cellStyle name="XComma" xfId="2021" xr:uid="{00000000-0005-0000-0000-00002D080000}"/>
    <cellStyle name="XComma 0.0" xfId="2022" xr:uid="{00000000-0005-0000-0000-00002E080000}"/>
    <cellStyle name="XComma 0.00" xfId="2023" xr:uid="{00000000-0005-0000-0000-00002F080000}"/>
    <cellStyle name="XComma 0.000" xfId="2024" xr:uid="{00000000-0005-0000-0000-000030080000}"/>
    <cellStyle name="XCurrency" xfId="2025" xr:uid="{00000000-0005-0000-0000-000031080000}"/>
    <cellStyle name="XCurrency 0.0" xfId="2026" xr:uid="{00000000-0005-0000-0000-000032080000}"/>
    <cellStyle name="XCurrency 0.00" xfId="2027" xr:uid="{00000000-0005-0000-0000-000033080000}"/>
    <cellStyle name="XCurrency 0.000" xfId="2028" xr:uid="{00000000-0005-0000-0000-000034080000}"/>
    <cellStyle name="xuan" xfId="2029" xr:uid="{00000000-0005-0000-0000-000035080000}"/>
    <cellStyle name="センター" xfId="2030" xr:uid="{00000000-0005-0000-0000-000036080000}"/>
    <cellStyle name="センター 1" xfId="2031" xr:uid="{00000000-0005-0000-0000-000037080000}"/>
    <cellStyle name="センター 2" xfId="2032" xr:uid="{00000000-0005-0000-0000-000038080000}"/>
    <cellStyle name="センター 3" xfId="2033" xr:uid="{00000000-0005-0000-0000-000039080000}"/>
    <cellStyle name="センター 4" xfId="2034" xr:uid="{00000000-0005-0000-0000-00003A080000}"/>
    <cellStyle name="センター 5" xfId="2035" xr:uid="{00000000-0005-0000-0000-00003B080000}"/>
    <cellStyle name="センター_Bao cao tien do thuc hien chi dao va ket qua thu hoi NQH" xfId="2036" xr:uid="{00000000-0005-0000-0000-00003C080000}"/>
    <cellStyle name="เครื่องหมายสกุลเงิน [0]_FTC_OFFER" xfId="2037" xr:uid="{00000000-0005-0000-0000-00003D080000}"/>
    <cellStyle name="เครื่องหมายสกุลเงิน_FTC_OFFER" xfId="2038" xr:uid="{00000000-0005-0000-0000-00003E080000}"/>
    <cellStyle name="ปกติ_FTC_OFFER" xfId="2039" xr:uid="{00000000-0005-0000-0000-00003F080000}"/>
    <cellStyle name=" [0.00]_ Att. 1- Cover" xfId="2040" xr:uid="{00000000-0005-0000-0000-000040080000}"/>
    <cellStyle name="_ Att. 1- Cover" xfId="2041" xr:uid="{00000000-0005-0000-0000-000041080000}"/>
    <cellStyle name="?_ Att. 1- Cover" xfId="2042" xr:uid="{00000000-0005-0000-0000-000042080000}"/>
    <cellStyle name="똿뗦먛귟 [0.00]_PRODUCT DETAIL Q1" xfId="2043" xr:uid="{00000000-0005-0000-0000-000043080000}"/>
    <cellStyle name="똿뗦먛귟_PRODUCT DETAIL Q1" xfId="2044" xr:uid="{00000000-0005-0000-0000-000044080000}"/>
    <cellStyle name="믅됞 [0.00]_PRODUCT DETAIL Q1" xfId="2045" xr:uid="{00000000-0005-0000-0000-000045080000}"/>
    <cellStyle name="믅됞_PRODUCT DETAIL Q1" xfId="2046" xr:uid="{00000000-0005-0000-0000-000046080000}"/>
    <cellStyle name="백분율_95" xfId="2047" xr:uid="{00000000-0005-0000-0000-000047080000}"/>
    <cellStyle name="뷭?_BOOKSHIP" xfId="2048" xr:uid="{00000000-0005-0000-0000-000048080000}"/>
    <cellStyle name="쉼표 [0]_FABTEC AIR USA PANT 230302" xfId="2049" xr:uid="{00000000-0005-0000-0000-000049080000}"/>
    <cellStyle name="쉼표_Sample plan" xfId="2050" xr:uid="{00000000-0005-0000-0000-00004A080000}"/>
    <cellStyle name="콤마 [0]_ 비목별 월별기술 " xfId="2051" xr:uid="{00000000-0005-0000-0000-00004B080000}"/>
    <cellStyle name="콤마_ 비목별 월별기술 " xfId="2052" xr:uid="{00000000-0005-0000-0000-00004C080000}"/>
    <cellStyle name="통화 [0]_1202" xfId="2053" xr:uid="{00000000-0005-0000-0000-00004D080000}"/>
    <cellStyle name="통화_1202" xfId="2054" xr:uid="{00000000-0005-0000-0000-00004E080000}"/>
    <cellStyle name="표준_(정보부문)월별인원계획" xfId="2055" xr:uid="{00000000-0005-0000-0000-00004F080000}"/>
    <cellStyle name="一般_00Q3902REV.1" xfId="2056" xr:uid="{00000000-0005-0000-0000-000050080000}"/>
    <cellStyle name="千位分隔_CCTV" xfId="2057" xr:uid="{00000000-0005-0000-0000-000051080000}"/>
    <cellStyle name="千分位[0]_00Q3902REV.1" xfId="2058" xr:uid="{00000000-0005-0000-0000-000052080000}"/>
    <cellStyle name="千分位_00Q3902REV.1" xfId="2059" xr:uid="{00000000-0005-0000-0000-000053080000}"/>
    <cellStyle name="常规_BA" xfId="2060" xr:uid="{00000000-0005-0000-0000-000054080000}"/>
    <cellStyle name="桁区切り [0.00]_††††† " xfId="2061" xr:uid="{00000000-0005-0000-0000-000055080000}"/>
    <cellStyle name="桁区切り_††††† " xfId="2062" xr:uid="{00000000-0005-0000-0000-000056080000}"/>
    <cellStyle name="標準_DISTRO" xfId="2063" xr:uid="{00000000-0005-0000-0000-000057080000}"/>
    <cellStyle name="貨幣 [0]_00Q3902REV.1" xfId="2064" xr:uid="{00000000-0005-0000-0000-000058080000}"/>
    <cellStyle name="貨幣[0]_BRE" xfId="2065" xr:uid="{00000000-0005-0000-0000-000059080000}"/>
    <cellStyle name="貨幣_00Q3902REV.1" xfId="2066" xr:uid="{00000000-0005-0000-0000-00005A080000}"/>
    <cellStyle name="通貨 [0.00]_††††† " xfId="2067" xr:uid="{00000000-0005-0000-0000-00005B080000}"/>
    <cellStyle name="通貨_††††† " xfId="2068" xr:uid="{00000000-0005-0000-0000-00005C080000}"/>
  </cellStyles>
  <dxfs count="0"/>
  <tableStyles count="0" defaultTableStyle="TableStyleMedium2" defaultPivotStyle="PivotStyleLight16"/>
  <colors>
    <mruColors>
      <color rgb="FF00CC00"/>
      <color rgb="FF00CC66"/>
      <color rgb="FF0000FF"/>
      <color rgb="FF0066CC"/>
      <color rgb="FF99FF99"/>
      <color rgb="FFCCFF66"/>
      <color rgb="FFCCFF33"/>
      <color rgb="FF66FF33"/>
      <color rgb="FF99CC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view="pageBreakPreview" zoomScaleNormal="100" zoomScaleSheetLayoutView="100" workbookViewId="0">
      <pane ySplit="5" topLeftCell="A6" activePane="bottomLeft" state="frozen"/>
      <selection pane="bottomLeft" activeCell="P5" sqref="P5"/>
    </sheetView>
  </sheetViews>
  <sheetFormatPr defaultColWidth="9.140625" defaultRowHeight="18.75"/>
  <cols>
    <col min="1" max="1" width="5.7109375" style="26" customWidth="1"/>
    <col min="2" max="2" width="36.7109375" style="27" customWidth="1"/>
    <col min="3" max="3" width="13.28515625" style="29" customWidth="1"/>
    <col min="4" max="4" width="14.5703125" style="68" customWidth="1"/>
    <col min="5" max="5" width="13.7109375" style="27" customWidth="1"/>
    <col min="6" max="6" width="14.28515625" style="27" customWidth="1"/>
    <col min="7" max="7" width="16.140625" style="27" customWidth="1"/>
    <col min="8" max="8" width="16.5703125" style="27" customWidth="1"/>
    <col min="9" max="9" width="15.28515625" style="29" customWidth="1"/>
    <col min="10" max="10" width="15.42578125" style="27" customWidth="1"/>
    <col min="11" max="11" width="24.5703125" style="27" customWidth="1"/>
    <col min="12" max="12" width="11.5703125" style="27" customWidth="1"/>
    <col min="13" max="14" width="12.140625" style="27" customWidth="1"/>
    <col min="15" max="15" width="15.7109375" style="27" customWidth="1"/>
    <col min="16" max="16384" width="9.140625" style="27"/>
  </cols>
  <sheetData>
    <row r="1" spans="1:13" s="34" customFormat="1" ht="24.95" customHeight="1">
      <c r="A1" s="148" t="s">
        <v>197</v>
      </c>
      <c r="B1" s="148"/>
      <c r="C1" s="148"/>
      <c r="D1" s="148"/>
      <c r="E1" s="148"/>
      <c r="F1" s="148"/>
      <c r="G1" s="148"/>
      <c r="H1" s="148"/>
      <c r="I1" s="148"/>
      <c r="J1" s="148"/>
      <c r="K1" s="148"/>
      <c r="L1" s="27"/>
      <c r="M1" s="27"/>
    </row>
    <row r="2" spans="1:13" ht="15" customHeight="1"/>
    <row r="3" spans="1:13" ht="39" customHeight="1">
      <c r="A3" s="149" t="s">
        <v>0</v>
      </c>
      <c r="B3" s="152" t="s">
        <v>79</v>
      </c>
      <c r="C3" s="152" t="s">
        <v>159</v>
      </c>
      <c r="D3" s="160" t="s">
        <v>166</v>
      </c>
      <c r="E3" s="155" t="s">
        <v>164</v>
      </c>
      <c r="F3" s="156"/>
      <c r="G3" s="156"/>
      <c r="H3" s="157"/>
      <c r="I3" s="146" t="s">
        <v>178</v>
      </c>
      <c r="J3" s="152" t="s">
        <v>179</v>
      </c>
      <c r="K3" s="152" t="s">
        <v>183</v>
      </c>
    </row>
    <row r="4" spans="1:13" ht="30.6" customHeight="1">
      <c r="A4" s="150"/>
      <c r="B4" s="153"/>
      <c r="C4" s="153"/>
      <c r="D4" s="161"/>
      <c r="E4" s="145" t="s">
        <v>167</v>
      </c>
      <c r="F4" s="145" t="s">
        <v>157</v>
      </c>
      <c r="G4" s="145" t="s">
        <v>158</v>
      </c>
      <c r="H4" s="146" t="s">
        <v>165</v>
      </c>
      <c r="I4" s="158"/>
      <c r="J4" s="153"/>
      <c r="K4" s="153"/>
    </row>
    <row r="5" spans="1:13" ht="186" customHeight="1">
      <c r="A5" s="151"/>
      <c r="B5" s="154"/>
      <c r="C5" s="154"/>
      <c r="D5" s="162"/>
      <c r="E5" s="145"/>
      <c r="F5" s="145"/>
      <c r="G5" s="145"/>
      <c r="H5" s="147"/>
      <c r="I5" s="147"/>
      <c r="J5" s="154"/>
      <c r="K5" s="154"/>
    </row>
    <row r="6" spans="1:13" s="29" customFormat="1" ht="21.75" customHeight="1">
      <c r="A6" s="57" t="s">
        <v>160</v>
      </c>
      <c r="B6" s="58" t="s">
        <v>161</v>
      </c>
      <c r="C6" s="59" t="s">
        <v>162</v>
      </c>
      <c r="D6" s="69">
        <v>1</v>
      </c>
      <c r="E6" s="60">
        <v>2</v>
      </c>
      <c r="F6" s="58">
        <v>3</v>
      </c>
      <c r="G6" s="60">
        <v>4</v>
      </c>
      <c r="H6" s="58">
        <v>5</v>
      </c>
      <c r="I6" s="60" t="s">
        <v>181</v>
      </c>
      <c r="J6" s="59" t="s">
        <v>182</v>
      </c>
      <c r="K6" s="56"/>
    </row>
    <row r="7" spans="1:13" s="28" customFormat="1" ht="56.25">
      <c r="A7" s="51"/>
      <c r="B7" s="77" t="s">
        <v>81</v>
      </c>
      <c r="C7" s="51" t="s">
        <v>163</v>
      </c>
      <c r="D7" s="72">
        <f>D8+D12+D13</f>
        <v>32067</v>
      </c>
      <c r="E7" s="72">
        <f t="shared" ref="E7:J7" si="0">E8+E12+E13</f>
        <v>32538</v>
      </c>
      <c r="F7" s="82">
        <f t="shared" si="0"/>
        <v>15724.519999999999</v>
      </c>
      <c r="G7" s="82">
        <f t="shared" si="0"/>
        <v>16813.480000000003</v>
      </c>
      <c r="H7" s="82">
        <f t="shared" si="0"/>
        <v>32538</v>
      </c>
      <c r="I7" s="82">
        <f t="shared" si="0"/>
        <v>0</v>
      </c>
      <c r="J7" s="82">
        <f t="shared" si="0"/>
        <v>471</v>
      </c>
      <c r="K7" s="74">
        <f>J7/D7*100</f>
        <v>1.4687997006268125</v>
      </c>
      <c r="L7" s="78"/>
      <c r="M7" s="78"/>
    </row>
    <row r="8" spans="1:13" ht="20.100000000000001" customHeight="1">
      <c r="A8" s="51"/>
      <c r="B8" s="55" t="s">
        <v>2</v>
      </c>
      <c r="C8" s="56" t="s">
        <v>163</v>
      </c>
      <c r="D8" s="35">
        <f>D9+D10+D11</f>
        <v>28210</v>
      </c>
      <c r="E8" s="35">
        <f>E9+E10+E11</f>
        <v>28519</v>
      </c>
      <c r="F8" s="35">
        <v>13872.769999999999</v>
      </c>
      <c r="G8" s="35">
        <f>H8-F8</f>
        <v>14550.230000000001</v>
      </c>
      <c r="H8" s="35">
        <f>H9+H10+H11</f>
        <v>28423</v>
      </c>
      <c r="I8" s="35">
        <f>I9+I10+I11</f>
        <v>-96</v>
      </c>
      <c r="J8" s="35">
        <f>J9+J10+J11</f>
        <v>213</v>
      </c>
      <c r="K8" s="133"/>
      <c r="L8" s="79"/>
    </row>
    <row r="9" spans="1:13" ht="20.100000000000001" customHeight="1">
      <c r="A9" s="51"/>
      <c r="B9" s="55" t="s">
        <v>82</v>
      </c>
      <c r="C9" s="56" t="s">
        <v>163</v>
      </c>
      <c r="D9" s="35">
        <v>11290</v>
      </c>
      <c r="E9" s="35">
        <v>11100</v>
      </c>
      <c r="F9" s="83">
        <f>H9*45%</f>
        <v>4816.8</v>
      </c>
      <c r="G9" s="35">
        <f t="shared" ref="G9:G13" si="1">H9-F9</f>
        <v>5887.2</v>
      </c>
      <c r="H9" s="83">
        <f>10749-45</f>
        <v>10704</v>
      </c>
      <c r="I9" s="35">
        <f>H9-E9</f>
        <v>-396</v>
      </c>
      <c r="J9" s="132">
        <f>H9-D9</f>
        <v>-586</v>
      </c>
      <c r="K9" s="133"/>
    </row>
    <row r="10" spans="1:13" ht="20.100000000000001" customHeight="1">
      <c r="A10" s="51"/>
      <c r="B10" s="55" t="s">
        <v>83</v>
      </c>
      <c r="C10" s="56" t="s">
        <v>163</v>
      </c>
      <c r="D10" s="35">
        <v>16024</v>
      </c>
      <c r="E10" s="35">
        <v>16505</v>
      </c>
      <c r="F10" s="83">
        <f t="shared" ref="F10:F13" si="2">H10*45%</f>
        <v>7542</v>
      </c>
      <c r="G10" s="35">
        <f t="shared" si="1"/>
        <v>9218</v>
      </c>
      <c r="H10" s="83">
        <v>16760</v>
      </c>
      <c r="I10" s="35">
        <f t="shared" ref="I10:I13" si="3">H10-E10</f>
        <v>255</v>
      </c>
      <c r="J10" s="132">
        <f t="shared" ref="J10:J13" si="4">H10-D10</f>
        <v>736</v>
      </c>
      <c r="K10" s="133"/>
    </row>
    <row r="11" spans="1:13" ht="20.100000000000001" customHeight="1">
      <c r="A11" s="51"/>
      <c r="B11" s="55" t="s">
        <v>84</v>
      </c>
      <c r="C11" s="56" t="s">
        <v>163</v>
      </c>
      <c r="D11" s="35">
        <v>896</v>
      </c>
      <c r="E11" s="35">
        <v>914</v>
      </c>
      <c r="F11" s="83">
        <f t="shared" si="2"/>
        <v>431.55</v>
      </c>
      <c r="G11" s="35">
        <f t="shared" si="1"/>
        <v>527.45000000000005</v>
      </c>
      <c r="H11" s="83">
        <f>914+45</f>
        <v>959</v>
      </c>
      <c r="I11" s="35">
        <f t="shared" si="3"/>
        <v>45</v>
      </c>
      <c r="J11" s="132">
        <f t="shared" si="4"/>
        <v>63</v>
      </c>
      <c r="K11" s="133"/>
    </row>
    <row r="12" spans="1:13" s="102" customFormat="1" ht="20.100000000000001" customHeight="1">
      <c r="A12" s="51"/>
      <c r="B12" s="55" t="s">
        <v>3</v>
      </c>
      <c r="C12" s="56" t="s">
        <v>163</v>
      </c>
      <c r="D12" s="35">
        <v>1249</v>
      </c>
      <c r="E12" s="35">
        <v>1280</v>
      </c>
      <c r="F12" s="83">
        <f t="shared" si="2"/>
        <v>591.75</v>
      </c>
      <c r="G12" s="35">
        <f t="shared" si="1"/>
        <v>723.25</v>
      </c>
      <c r="H12" s="83">
        <v>1315</v>
      </c>
      <c r="I12" s="35">
        <f t="shared" si="3"/>
        <v>35</v>
      </c>
      <c r="J12" s="132">
        <f t="shared" si="4"/>
        <v>66</v>
      </c>
      <c r="K12" s="133"/>
    </row>
    <row r="13" spans="1:13" s="102" customFormat="1" ht="20.100000000000001" customHeight="1">
      <c r="A13" s="51"/>
      <c r="B13" s="55" t="s">
        <v>4</v>
      </c>
      <c r="C13" s="56" t="s">
        <v>163</v>
      </c>
      <c r="D13" s="35">
        <v>2608</v>
      </c>
      <c r="E13" s="35">
        <v>2739</v>
      </c>
      <c r="F13" s="83">
        <f t="shared" si="2"/>
        <v>1260</v>
      </c>
      <c r="G13" s="35">
        <f t="shared" si="1"/>
        <v>1540</v>
      </c>
      <c r="H13" s="83">
        <v>2800</v>
      </c>
      <c r="I13" s="35">
        <f t="shared" si="3"/>
        <v>61</v>
      </c>
      <c r="J13" s="132">
        <f t="shared" si="4"/>
        <v>192</v>
      </c>
      <c r="K13" s="133"/>
    </row>
    <row r="14" spans="1:13" s="28" customFormat="1" ht="39.75" customHeight="1">
      <c r="A14" s="51" t="s">
        <v>15</v>
      </c>
      <c r="B14" s="52" t="s">
        <v>85</v>
      </c>
      <c r="C14" s="51" t="s">
        <v>8</v>
      </c>
      <c r="D14" s="72">
        <v>140</v>
      </c>
      <c r="E14" s="53">
        <v>142</v>
      </c>
      <c r="F14" s="84"/>
      <c r="G14" s="84"/>
      <c r="H14" s="85">
        <v>142</v>
      </c>
      <c r="I14" s="72">
        <f t="shared" ref="I14" si="5">H14-E14</f>
        <v>0</v>
      </c>
      <c r="J14" s="74">
        <f t="shared" ref="J14" si="6">H14-D14</f>
        <v>2</v>
      </c>
      <c r="K14" s="134"/>
    </row>
    <row r="15" spans="1:13" ht="12.75" customHeight="1"/>
    <row r="16" spans="1:13">
      <c r="B16" s="140" t="s">
        <v>186</v>
      </c>
    </row>
    <row r="17" spans="1:11" s="136" customFormat="1" ht="12.75">
      <c r="A17" s="137"/>
      <c r="B17" s="136" t="s">
        <v>187</v>
      </c>
      <c r="C17" s="138"/>
      <c r="D17" s="139"/>
      <c r="I17" s="138"/>
    </row>
    <row r="18" spans="1:11" s="136" customFormat="1" ht="51.75" customHeight="1">
      <c r="A18" s="137"/>
      <c r="B18" s="159" t="s">
        <v>188</v>
      </c>
      <c r="C18" s="159"/>
      <c r="D18" s="159"/>
      <c r="E18" s="159"/>
      <c r="F18" s="159"/>
      <c r="G18" s="159"/>
      <c r="H18" s="159"/>
      <c r="I18" s="159"/>
      <c r="J18" s="159"/>
      <c r="K18" s="159"/>
    </row>
    <row r="19" spans="1:11" s="136" customFormat="1" ht="12.75">
      <c r="A19" s="137"/>
      <c r="B19" s="136" t="s">
        <v>194</v>
      </c>
      <c r="C19" s="138"/>
      <c r="D19" s="139"/>
      <c r="I19" s="138"/>
    </row>
    <row r="20" spans="1:11" s="136" customFormat="1" ht="12.75">
      <c r="A20" s="137"/>
      <c r="B20" s="136" t="s">
        <v>189</v>
      </c>
      <c r="C20" s="138"/>
      <c r="D20" s="139"/>
      <c r="I20" s="138"/>
    </row>
    <row r="21" spans="1:11" s="136" customFormat="1" ht="12.75">
      <c r="A21" s="137"/>
      <c r="B21" s="136" t="s">
        <v>190</v>
      </c>
      <c r="C21" s="138"/>
      <c r="D21" s="139"/>
      <c r="I21" s="138"/>
    </row>
    <row r="22" spans="1:11" s="136" customFormat="1" ht="12.75">
      <c r="A22" s="137"/>
      <c r="B22" s="136" t="s">
        <v>191</v>
      </c>
      <c r="C22" s="138"/>
      <c r="D22" s="139"/>
      <c r="I22" s="138"/>
    </row>
    <row r="23" spans="1:11" s="136" customFormat="1" ht="12.75">
      <c r="A23" s="137"/>
      <c r="B23" s="136" t="s">
        <v>195</v>
      </c>
      <c r="C23" s="138"/>
      <c r="D23" s="139"/>
      <c r="I23" s="138"/>
    </row>
    <row r="24" spans="1:11">
      <c r="B24" s="136" t="s">
        <v>196</v>
      </c>
    </row>
  </sheetData>
  <mergeCells count="14">
    <mergeCell ref="B18:K18"/>
    <mergeCell ref="A3:A5"/>
    <mergeCell ref="B3:B5"/>
    <mergeCell ref="C3:C5"/>
    <mergeCell ref="D3:D5"/>
    <mergeCell ref="A1:K1"/>
    <mergeCell ref="K3:K5"/>
    <mergeCell ref="J3:J5"/>
    <mergeCell ref="E4:E5"/>
    <mergeCell ref="F4:F5"/>
    <mergeCell ref="G4:G5"/>
    <mergeCell ref="H4:H5"/>
    <mergeCell ref="I3:I5"/>
    <mergeCell ref="E3:H3"/>
  </mergeCells>
  <printOptions horizontalCentered="1"/>
  <pageMargins left="0.35" right="0.1" top="0.41929133899999999" bottom="0.30118110199999998" header="0.35433070866141703" footer="0.31496062992126"/>
  <pageSetup paperSize="9" scale="75" orientation="landscape" r:id="rId1"/>
  <headerFooter differentFirst="1"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B1D3-2D5B-4999-B52C-155E99A5C152}">
  <dimension ref="A1:J143"/>
  <sheetViews>
    <sheetView tabSelected="1" view="pageBreakPreview" zoomScaleNormal="100" zoomScaleSheetLayoutView="100" workbookViewId="0">
      <pane ySplit="5" topLeftCell="A136" activePane="bottomLeft" state="frozen"/>
      <selection pane="bottomLeft" activeCell="G4" sqref="G4:G5"/>
    </sheetView>
  </sheetViews>
  <sheetFormatPr defaultColWidth="9.140625" defaultRowHeight="18.75"/>
  <cols>
    <col min="1" max="1" width="5.7109375" style="26" customWidth="1"/>
    <col min="2" max="2" width="45.28515625" style="27" customWidth="1"/>
    <col min="3" max="3" width="15.85546875" style="29" customWidth="1"/>
    <col min="4" max="4" width="18.42578125" style="27" customWidth="1"/>
    <col min="5" max="5" width="21.28515625" style="27" customWidth="1"/>
    <col min="6" max="6" width="20.85546875" style="27" customWidth="1"/>
    <col min="7" max="7" width="21.85546875" style="27" customWidth="1"/>
    <col min="8" max="8" width="20.85546875" style="29" customWidth="1"/>
    <col min="9" max="9" width="11.5703125" style="27" customWidth="1"/>
    <col min="10" max="11" width="12.140625" style="27" customWidth="1"/>
    <col min="12" max="12" width="15.7109375" style="27" customWidth="1"/>
    <col min="13" max="16384" width="9.140625" style="27"/>
  </cols>
  <sheetData>
    <row r="1" spans="1:10" s="34" customFormat="1" ht="24.95" customHeight="1">
      <c r="A1" s="148" t="s">
        <v>184</v>
      </c>
      <c r="B1" s="148"/>
      <c r="C1" s="148"/>
      <c r="D1" s="148"/>
      <c r="E1" s="148"/>
      <c r="F1" s="148"/>
      <c r="G1" s="148"/>
      <c r="H1" s="148"/>
      <c r="I1" s="27"/>
      <c r="J1" s="27"/>
    </row>
    <row r="2" spans="1:10" ht="10.5" customHeight="1"/>
    <row r="3" spans="1:10" ht="39" customHeight="1">
      <c r="A3" s="149" t="s">
        <v>0</v>
      </c>
      <c r="B3" s="152" t="s">
        <v>79</v>
      </c>
      <c r="C3" s="152" t="s">
        <v>159</v>
      </c>
      <c r="D3" s="155" t="s">
        <v>164</v>
      </c>
      <c r="E3" s="156"/>
      <c r="F3" s="156"/>
      <c r="G3" s="157"/>
      <c r="H3" s="146" t="s">
        <v>178</v>
      </c>
    </row>
    <row r="4" spans="1:10" ht="30.6" customHeight="1">
      <c r="A4" s="150"/>
      <c r="B4" s="153"/>
      <c r="C4" s="153"/>
      <c r="D4" s="145" t="s">
        <v>167</v>
      </c>
      <c r="E4" s="145" t="s">
        <v>157</v>
      </c>
      <c r="F4" s="145" t="s">
        <v>158</v>
      </c>
      <c r="G4" s="146" t="s">
        <v>165</v>
      </c>
      <c r="H4" s="158"/>
    </row>
    <row r="5" spans="1:10" ht="186" customHeight="1">
      <c r="A5" s="151"/>
      <c r="B5" s="154"/>
      <c r="C5" s="154"/>
      <c r="D5" s="145"/>
      <c r="E5" s="145"/>
      <c r="F5" s="145"/>
      <c r="G5" s="147"/>
      <c r="H5" s="147"/>
    </row>
    <row r="6" spans="1:10" s="29" customFormat="1" ht="21.75" customHeight="1">
      <c r="A6" s="57" t="s">
        <v>160</v>
      </c>
      <c r="B6" s="58" t="s">
        <v>161</v>
      </c>
      <c r="C6" s="59" t="s">
        <v>162</v>
      </c>
      <c r="D6" s="60">
        <v>1</v>
      </c>
      <c r="E6" s="58">
        <v>2</v>
      </c>
      <c r="F6" s="60">
        <v>3</v>
      </c>
      <c r="G6" s="58">
        <v>4</v>
      </c>
      <c r="H6" s="60" t="s">
        <v>185</v>
      </c>
    </row>
    <row r="7" spans="1:10" s="30" customFormat="1" ht="20.100000000000001" customHeight="1">
      <c r="A7" s="38">
        <v>1</v>
      </c>
      <c r="B7" s="41" t="s">
        <v>5</v>
      </c>
      <c r="C7" s="36"/>
      <c r="D7" s="44"/>
      <c r="E7" s="86"/>
      <c r="F7" s="86"/>
      <c r="G7" s="86"/>
      <c r="H7" s="73">
        <f t="shared" ref="H7:H62" si="0">G7-D7</f>
        <v>0</v>
      </c>
    </row>
    <row r="8" spans="1:10" s="30" customFormat="1" ht="20.100000000000001" customHeight="1">
      <c r="A8" s="70" t="s">
        <v>6</v>
      </c>
      <c r="B8" s="49" t="s">
        <v>86</v>
      </c>
      <c r="C8" s="37"/>
      <c r="D8" s="44"/>
      <c r="E8" s="86"/>
      <c r="F8" s="86"/>
      <c r="G8" s="86"/>
      <c r="H8" s="73">
        <f t="shared" si="0"/>
        <v>0</v>
      </c>
    </row>
    <row r="9" spans="1:10" s="30" customFormat="1" ht="20.100000000000001" customHeight="1">
      <c r="A9" s="70"/>
      <c r="B9" s="103" t="s">
        <v>87</v>
      </c>
      <c r="C9" s="44" t="s">
        <v>7</v>
      </c>
      <c r="D9" s="54">
        <v>158500</v>
      </c>
      <c r="E9" s="104">
        <v>79741.600000000006</v>
      </c>
      <c r="F9" s="104">
        <v>78758.399999999994</v>
      </c>
      <c r="G9" s="104">
        <v>158500</v>
      </c>
      <c r="H9" s="35">
        <f t="shared" si="0"/>
        <v>0</v>
      </c>
    </row>
    <row r="10" spans="1:10" s="30" customFormat="1" ht="20.100000000000001" customHeight="1">
      <c r="A10" s="70"/>
      <c r="B10" s="103" t="s">
        <v>88</v>
      </c>
      <c r="C10" s="44" t="s">
        <v>10</v>
      </c>
      <c r="D10" s="54">
        <v>904600</v>
      </c>
      <c r="E10" s="104">
        <v>105776.216</v>
      </c>
      <c r="F10" s="104">
        <v>841463.78399999999</v>
      </c>
      <c r="G10" s="104">
        <v>949349.92144090054</v>
      </c>
      <c r="H10" s="35">
        <f t="shared" si="0"/>
        <v>44749.921440900536</v>
      </c>
    </row>
    <row r="11" spans="1:10" s="30" customFormat="1" ht="20.100000000000001" customHeight="1">
      <c r="A11" s="105" t="s">
        <v>15</v>
      </c>
      <c r="B11" s="49" t="s">
        <v>89</v>
      </c>
      <c r="C11" s="106"/>
      <c r="D11" s="107"/>
      <c r="E11" s="108"/>
      <c r="F11" s="108"/>
      <c r="G11" s="108"/>
      <c r="H11" s="35">
        <f t="shared" si="0"/>
        <v>0</v>
      </c>
    </row>
    <row r="12" spans="1:10" s="30" customFormat="1" ht="20.100000000000001" customHeight="1">
      <c r="A12" s="105"/>
      <c r="B12" s="109" t="s">
        <v>90</v>
      </c>
      <c r="C12" s="44" t="s">
        <v>91</v>
      </c>
      <c r="D12" s="54">
        <v>148000</v>
      </c>
      <c r="E12" s="110">
        <v>71800</v>
      </c>
      <c r="F12" s="111">
        <v>76200</v>
      </c>
      <c r="G12" s="104">
        <v>148000</v>
      </c>
      <c r="H12" s="35">
        <f t="shared" si="0"/>
        <v>0</v>
      </c>
    </row>
    <row r="13" spans="1:10" s="30" customFormat="1" ht="20.100000000000001" customHeight="1">
      <c r="A13" s="71"/>
      <c r="B13" s="109" t="s">
        <v>92</v>
      </c>
      <c r="C13" s="44" t="s">
        <v>93</v>
      </c>
      <c r="D13" s="107">
        <v>58</v>
      </c>
      <c r="E13" s="112">
        <v>65</v>
      </c>
      <c r="F13" s="113">
        <v>57</v>
      </c>
      <c r="G13" s="108">
        <v>60.881081081081085</v>
      </c>
      <c r="H13" s="35">
        <f t="shared" si="0"/>
        <v>2.881081081081085</v>
      </c>
    </row>
    <row r="14" spans="1:10" s="30" customFormat="1" ht="20.100000000000001" customHeight="1">
      <c r="A14" s="71"/>
      <c r="B14" s="109" t="s">
        <v>94</v>
      </c>
      <c r="C14" s="44" t="s">
        <v>95</v>
      </c>
      <c r="D14" s="54">
        <v>858400</v>
      </c>
      <c r="E14" s="110">
        <v>466700</v>
      </c>
      <c r="F14" s="111">
        <v>434340</v>
      </c>
      <c r="G14" s="104">
        <v>901040</v>
      </c>
      <c r="H14" s="35">
        <f t="shared" si="0"/>
        <v>42640</v>
      </c>
    </row>
    <row r="15" spans="1:10" s="30" customFormat="1" ht="20.100000000000001" customHeight="1">
      <c r="A15" s="71"/>
      <c r="B15" s="49" t="s">
        <v>156</v>
      </c>
      <c r="C15" s="114"/>
      <c r="D15" s="107"/>
      <c r="E15" s="108"/>
      <c r="F15" s="108"/>
      <c r="G15" s="108"/>
      <c r="H15" s="35">
        <f t="shared" si="0"/>
        <v>0</v>
      </c>
    </row>
    <row r="16" spans="1:10" s="30" customFormat="1" ht="20.100000000000001" customHeight="1">
      <c r="A16" s="71"/>
      <c r="B16" s="62" t="s">
        <v>90</v>
      </c>
      <c r="C16" s="44" t="s">
        <v>91</v>
      </c>
      <c r="D16" s="54">
        <v>89000</v>
      </c>
      <c r="E16" s="110">
        <v>40400</v>
      </c>
      <c r="F16" s="111">
        <v>48600</v>
      </c>
      <c r="G16" s="104">
        <v>89000</v>
      </c>
      <c r="H16" s="35">
        <f t="shared" si="0"/>
        <v>0</v>
      </c>
    </row>
    <row r="17" spans="1:8" s="30" customFormat="1" ht="20.100000000000001" customHeight="1">
      <c r="A17" s="71"/>
      <c r="B17" s="62" t="s">
        <v>92</v>
      </c>
      <c r="C17" s="44" t="s">
        <v>93</v>
      </c>
      <c r="D17" s="107">
        <v>61.8</v>
      </c>
      <c r="E17" s="110">
        <v>66</v>
      </c>
      <c r="F17" s="113">
        <v>60.798353909465021</v>
      </c>
      <c r="G17" s="108">
        <f>G18/G16*10</f>
        <v>63.159550561797751</v>
      </c>
      <c r="H17" s="35">
        <f t="shared" si="0"/>
        <v>1.3595505617977537</v>
      </c>
    </row>
    <row r="18" spans="1:8" s="30" customFormat="1" ht="20.100000000000001" customHeight="1">
      <c r="A18" s="71"/>
      <c r="B18" s="62" t="s">
        <v>94</v>
      </c>
      <c r="C18" s="44" t="s">
        <v>95</v>
      </c>
      <c r="D18" s="54">
        <v>550000</v>
      </c>
      <c r="E18" s="110">
        <f>E17*E16/10</f>
        <v>266640</v>
      </c>
      <c r="F18" s="110">
        <f>F17*F16/10</f>
        <v>295480</v>
      </c>
      <c r="G18" s="104">
        <f>F18+E18</f>
        <v>562120</v>
      </c>
      <c r="H18" s="35">
        <f t="shared" si="0"/>
        <v>12120</v>
      </c>
    </row>
    <row r="19" spans="1:8" s="30" customFormat="1" ht="20.100000000000001" customHeight="1">
      <c r="A19" s="71" t="s">
        <v>15</v>
      </c>
      <c r="B19" s="49" t="s">
        <v>96</v>
      </c>
      <c r="C19" s="115"/>
      <c r="D19" s="116"/>
      <c r="E19" s="117"/>
      <c r="F19" s="117"/>
      <c r="G19" s="108"/>
      <c r="H19" s="35">
        <f t="shared" si="0"/>
        <v>0</v>
      </c>
    </row>
    <row r="20" spans="1:8" s="30" customFormat="1" ht="20.100000000000001" customHeight="1">
      <c r="A20" s="71"/>
      <c r="B20" s="62" t="s">
        <v>90</v>
      </c>
      <c r="C20" s="44" t="s">
        <v>91</v>
      </c>
      <c r="D20" s="54">
        <v>10500</v>
      </c>
      <c r="E20" s="110">
        <v>7941.6</v>
      </c>
      <c r="F20" s="111">
        <v>3000</v>
      </c>
      <c r="G20" s="104">
        <v>10941.6</v>
      </c>
      <c r="H20" s="35">
        <f t="shared" si="0"/>
        <v>441.60000000000036</v>
      </c>
    </row>
    <row r="21" spans="1:8" s="30" customFormat="1" ht="20.100000000000001" customHeight="1">
      <c r="A21" s="70"/>
      <c r="B21" s="62" t="s">
        <v>92</v>
      </c>
      <c r="C21" s="44" t="s">
        <v>93</v>
      </c>
      <c r="D21" s="35">
        <v>44</v>
      </c>
      <c r="E21" s="83">
        <v>42.782582854840328</v>
      </c>
      <c r="F21" s="83">
        <v>47.77901813633521</v>
      </c>
      <c r="G21" s="83">
        <v>45</v>
      </c>
      <c r="H21" s="35">
        <f t="shared" si="0"/>
        <v>1</v>
      </c>
    </row>
    <row r="22" spans="1:8" s="30" customFormat="1" ht="20.100000000000001" customHeight="1">
      <c r="A22" s="70"/>
      <c r="B22" s="62" t="s">
        <v>94</v>
      </c>
      <c r="C22" s="44" t="s">
        <v>95</v>
      </c>
      <c r="D22" s="35">
        <v>46200</v>
      </c>
      <c r="E22" s="83">
        <v>33976.216</v>
      </c>
      <c r="F22" s="83">
        <v>14333.705440900561</v>
      </c>
      <c r="G22" s="83">
        <v>48309.921440900565</v>
      </c>
      <c r="H22" s="35">
        <f t="shared" si="0"/>
        <v>2109.9214409005654</v>
      </c>
    </row>
    <row r="23" spans="1:8" s="30" customFormat="1" ht="20.100000000000001" customHeight="1">
      <c r="A23" s="70" t="s">
        <v>9</v>
      </c>
      <c r="B23" s="41" t="s">
        <v>97</v>
      </c>
      <c r="C23" s="70"/>
      <c r="D23" s="63"/>
      <c r="E23" s="63"/>
      <c r="F23" s="63"/>
      <c r="G23" s="107"/>
      <c r="H23" s="35">
        <f t="shared" si="0"/>
        <v>0</v>
      </c>
    </row>
    <row r="24" spans="1:8" s="30" customFormat="1" ht="20.100000000000001" customHeight="1">
      <c r="A24" s="71" t="s">
        <v>15</v>
      </c>
      <c r="B24" s="43" t="s">
        <v>98</v>
      </c>
      <c r="C24" s="71"/>
      <c r="D24" s="116"/>
      <c r="E24" s="116"/>
      <c r="F24" s="116"/>
      <c r="G24" s="107"/>
      <c r="H24" s="35">
        <f t="shared" si="0"/>
        <v>0</v>
      </c>
    </row>
    <row r="25" spans="1:8" s="30" customFormat="1" ht="20.100000000000001" customHeight="1">
      <c r="A25" s="70"/>
      <c r="B25" s="62" t="s">
        <v>90</v>
      </c>
      <c r="C25" s="44" t="s">
        <v>91</v>
      </c>
      <c r="D25" s="54">
        <v>3550</v>
      </c>
      <c r="E25" s="110">
        <v>3228.6</v>
      </c>
      <c r="F25" s="111">
        <v>321.40000000000009</v>
      </c>
      <c r="G25" s="118">
        <v>3550</v>
      </c>
      <c r="H25" s="35">
        <f t="shared" si="0"/>
        <v>0</v>
      </c>
    </row>
    <row r="26" spans="1:8" s="30" customFormat="1" ht="20.100000000000001" customHeight="1">
      <c r="A26" s="70"/>
      <c r="B26" s="62" t="s">
        <v>92</v>
      </c>
      <c r="C26" s="44" t="s">
        <v>93</v>
      </c>
      <c r="D26" s="35">
        <v>115</v>
      </c>
      <c r="E26" s="83">
        <v>116.99560180883354</v>
      </c>
      <c r="F26" s="83">
        <v>97.286869943995086</v>
      </c>
      <c r="G26" s="83">
        <v>118</v>
      </c>
      <c r="H26" s="35">
        <f t="shared" si="0"/>
        <v>3</v>
      </c>
    </row>
    <row r="27" spans="1:8" s="30" customFormat="1" ht="20.100000000000001" customHeight="1">
      <c r="A27" s="70"/>
      <c r="B27" s="62" t="s">
        <v>94</v>
      </c>
      <c r="C27" s="44" t="s">
        <v>95</v>
      </c>
      <c r="D27" s="54">
        <v>40900</v>
      </c>
      <c r="E27" s="110">
        <v>37773.199999999997</v>
      </c>
      <c r="F27" s="111">
        <v>3126.8000000000029</v>
      </c>
      <c r="G27" s="118">
        <v>40900</v>
      </c>
      <c r="H27" s="35">
        <f t="shared" si="0"/>
        <v>0</v>
      </c>
    </row>
    <row r="28" spans="1:8" s="30" customFormat="1" ht="20.100000000000001" customHeight="1">
      <c r="A28" s="70" t="s">
        <v>16</v>
      </c>
      <c r="B28" s="42" t="s">
        <v>141</v>
      </c>
      <c r="C28" s="44"/>
      <c r="D28" s="63"/>
      <c r="E28" s="63"/>
      <c r="F28" s="63"/>
      <c r="G28" s="107"/>
      <c r="H28" s="35">
        <f t="shared" si="0"/>
        <v>0</v>
      </c>
    </row>
    <row r="29" spans="1:8" s="30" customFormat="1" ht="20.100000000000001" customHeight="1">
      <c r="A29" s="71" t="s">
        <v>15</v>
      </c>
      <c r="B29" s="43" t="s">
        <v>168</v>
      </c>
      <c r="C29" s="70"/>
      <c r="D29" s="119"/>
      <c r="E29" s="63"/>
      <c r="F29" s="63"/>
      <c r="G29" s="107"/>
      <c r="H29" s="35">
        <f t="shared" si="0"/>
        <v>0</v>
      </c>
    </row>
    <row r="30" spans="1:8" s="30" customFormat="1" ht="20.100000000000001" customHeight="1">
      <c r="A30" s="70"/>
      <c r="B30" s="62" t="s">
        <v>90</v>
      </c>
      <c r="C30" s="44" t="s">
        <v>91</v>
      </c>
      <c r="D30" s="104">
        <v>29800</v>
      </c>
      <c r="E30" s="104">
        <f>D30*95/100</f>
        <v>28310</v>
      </c>
      <c r="F30" s="104">
        <f>D30-E30</f>
        <v>1490</v>
      </c>
      <c r="G30" s="104">
        <f>F30+E30</f>
        <v>29800</v>
      </c>
      <c r="H30" s="35">
        <f t="shared" si="0"/>
        <v>0</v>
      </c>
    </row>
    <row r="31" spans="1:8" s="30" customFormat="1" ht="20.100000000000001" customHeight="1">
      <c r="A31" s="70"/>
      <c r="B31" s="62" t="s">
        <v>169</v>
      </c>
      <c r="C31" s="44" t="s">
        <v>7</v>
      </c>
      <c r="D31" s="104">
        <f>D30*97.5/100</f>
        <v>29055</v>
      </c>
      <c r="E31" s="104">
        <f t="shared" ref="E31:F31" si="1">E30*97.5/100</f>
        <v>27602.25</v>
      </c>
      <c r="F31" s="104">
        <f t="shared" si="1"/>
        <v>1452.75</v>
      </c>
      <c r="G31" s="104">
        <f>F31+E31</f>
        <v>29055</v>
      </c>
      <c r="H31" s="35">
        <f t="shared" si="0"/>
        <v>0</v>
      </c>
    </row>
    <row r="32" spans="1:8" s="30" customFormat="1" ht="20.100000000000001" customHeight="1">
      <c r="A32" s="70"/>
      <c r="B32" s="62" t="s">
        <v>92</v>
      </c>
      <c r="C32" s="44" t="s">
        <v>93</v>
      </c>
      <c r="D32" s="120">
        <v>56.7</v>
      </c>
      <c r="E32" s="108">
        <f>E33/E31*10</f>
        <v>37.347390158410995</v>
      </c>
      <c r="F32" s="108">
        <v>32</v>
      </c>
      <c r="G32" s="108">
        <f>G33/G31*10</f>
        <v>37.080020650490447</v>
      </c>
      <c r="H32" s="35">
        <f t="shared" si="0"/>
        <v>-19.619979349509556</v>
      </c>
    </row>
    <row r="33" spans="1:8" s="30" customFormat="1" ht="20.100000000000001" customHeight="1">
      <c r="A33" s="70"/>
      <c r="B33" s="62" t="s">
        <v>94</v>
      </c>
      <c r="C33" s="44" t="s">
        <v>95</v>
      </c>
      <c r="D33" s="104">
        <v>160000</v>
      </c>
      <c r="E33" s="110">
        <f>E42+((E31-E40)*F32/10)</f>
        <v>103087.2</v>
      </c>
      <c r="F33" s="110">
        <f>F32*F31/10</f>
        <v>4648.8</v>
      </c>
      <c r="G33" s="104">
        <f>F33+E33</f>
        <v>107736</v>
      </c>
      <c r="H33" s="35">
        <f t="shared" si="0"/>
        <v>-52264</v>
      </c>
    </row>
    <row r="34" spans="1:8" s="31" customFormat="1" ht="20.100000000000001" customHeight="1">
      <c r="A34" s="71"/>
      <c r="B34" s="49" t="s">
        <v>170</v>
      </c>
      <c r="C34" s="61"/>
      <c r="D34" s="116"/>
      <c r="E34" s="116"/>
      <c r="F34" s="116"/>
      <c r="G34" s="64"/>
      <c r="H34" s="35">
        <f t="shared" si="0"/>
        <v>0</v>
      </c>
    </row>
    <row r="35" spans="1:8" s="30" customFormat="1" ht="20.100000000000001" customHeight="1">
      <c r="A35" s="71" t="s">
        <v>15</v>
      </c>
      <c r="B35" s="43" t="s">
        <v>171</v>
      </c>
      <c r="C35" s="70"/>
      <c r="D35" s="63"/>
      <c r="E35" s="63"/>
      <c r="F35" s="63"/>
      <c r="G35" s="107"/>
      <c r="H35" s="35">
        <f t="shared" si="0"/>
        <v>0</v>
      </c>
    </row>
    <row r="36" spans="1:8" s="30" customFormat="1" ht="20.100000000000001" customHeight="1">
      <c r="A36" s="44"/>
      <c r="B36" s="62" t="s">
        <v>90</v>
      </c>
      <c r="C36" s="44" t="s">
        <v>91</v>
      </c>
      <c r="D36" s="35">
        <v>17500</v>
      </c>
      <c r="E36" s="83">
        <v>8200</v>
      </c>
      <c r="F36" s="83">
        <v>9300</v>
      </c>
      <c r="G36" s="83">
        <v>17500</v>
      </c>
      <c r="H36" s="35">
        <f t="shared" si="0"/>
        <v>0</v>
      </c>
    </row>
    <row r="37" spans="1:8" s="30" customFormat="1" ht="20.100000000000001" customHeight="1">
      <c r="A37" s="44"/>
      <c r="B37" s="62" t="s">
        <v>92</v>
      </c>
      <c r="C37" s="44" t="s">
        <v>93</v>
      </c>
      <c r="D37" s="83">
        <v>71.400000000000006</v>
      </c>
      <c r="E37" s="83">
        <v>60</v>
      </c>
      <c r="F37" s="83">
        <v>50</v>
      </c>
      <c r="G37" s="108">
        <f>G38/G36*10</f>
        <v>54.68571428571429</v>
      </c>
      <c r="H37" s="35">
        <f t="shared" si="0"/>
        <v>-16.714285714285715</v>
      </c>
    </row>
    <row r="38" spans="1:8" s="30" customFormat="1" ht="20.100000000000001" customHeight="1">
      <c r="A38" s="44"/>
      <c r="B38" s="62" t="s">
        <v>94</v>
      </c>
      <c r="C38" s="44" t="s">
        <v>95</v>
      </c>
      <c r="D38" s="104">
        <v>125000</v>
      </c>
      <c r="E38" s="110">
        <f>E37*E36/10</f>
        <v>49200</v>
      </c>
      <c r="F38" s="110">
        <f>F37*F36/10</f>
        <v>46500</v>
      </c>
      <c r="G38" s="104">
        <f>F38+E38</f>
        <v>95700</v>
      </c>
      <c r="H38" s="35">
        <f t="shared" si="0"/>
        <v>-29300</v>
      </c>
    </row>
    <row r="39" spans="1:8" s="30" customFormat="1" ht="20.100000000000001" customHeight="1">
      <c r="A39" s="71" t="s">
        <v>15</v>
      </c>
      <c r="B39" s="43" t="s">
        <v>172</v>
      </c>
      <c r="C39" s="70"/>
      <c r="D39" s="119"/>
      <c r="E39" s="119"/>
      <c r="F39" s="119"/>
      <c r="G39" s="108"/>
      <c r="H39" s="35">
        <f t="shared" si="0"/>
        <v>0</v>
      </c>
    </row>
    <row r="40" spans="1:8" s="30" customFormat="1" ht="20.100000000000001" customHeight="1">
      <c r="A40" s="44"/>
      <c r="B40" s="62" t="s">
        <v>90</v>
      </c>
      <c r="C40" s="44" t="s">
        <v>91</v>
      </c>
      <c r="D40" s="83">
        <v>8200</v>
      </c>
      <c r="E40" s="83">
        <v>8200</v>
      </c>
      <c r="F40" s="83"/>
      <c r="G40" s="104">
        <f>F40+E40</f>
        <v>8200</v>
      </c>
      <c r="H40" s="35">
        <f t="shared" si="0"/>
        <v>0</v>
      </c>
    </row>
    <row r="41" spans="1:8" s="30" customFormat="1" ht="20.100000000000001" customHeight="1">
      <c r="A41" s="44"/>
      <c r="B41" s="62" t="s">
        <v>92</v>
      </c>
      <c r="C41" s="44" t="s">
        <v>93</v>
      </c>
      <c r="D41" s="83">
        <v>73.2</v>
      </c>
      <c r="E41" s="83">
        <v>50</v>
      </c>
      <c r="F41" s="83"/>
      <c r="G41" s="108">
        <f>G42/G40*10</f>
        <v>50</v>
      </c>
      <c r="H41" s="35">
        <f t="shared" si="0"/>
        <v>-23.200000000000003</v>
      </c>
    </row>
    <row r="42" spans="1:8" s="30" customFormat="1" ht="20.100000000000001" customHeight="1">
      <c r="A42" s="44"/>
      <c r="B42" s="62" t="s">
        <v>94</v>
      </c>
      <c r="C42" s="44" t="s">
        <v>95</v>
      </c>
      <c r="D42" s="121">
        <v>60000</v>
      </c>
      <c r="E42" s="110">
        <f>E41*E40/10</f>
        <v>41000</v>
      </c>
      <c r="F42" s="121"/>
      <c r="G42" s="104">
        <f>F42+E42</f>
        <v>41000</v>
      </c>
      <c r="H42" s="35">
        <f t="shared" si="0"/>
        <v>-19000</v>
      </c>
    </row>
    <row r="43" spans="1:8" s="30" customFormat="1" ht="20.100000000000001" customHeight="1">
      <c r="A43" s="71" t="s">
        <v>15</v>
      </c>
      <c r="B43" s="43" t="s">
        <v>173</v>
      </c>
      <c r="C43" s="70"/>
      <c r="D43" s="119"/>
      <c r="E43" s="119"/>
      <c r="F43" s="119"/>
      <c r="G43" s="108"/>
      <c r="H43" s="35">
        <f t="shared" si="0"/>
        <v>0</v>
      </c>
    </row>
    <row r="44" spans="1:8" s="30" customFormat="1" ht="20.100000000000001" customHeight="1">
      <c r="A44" s="44"/>
      <c r="B44" s="62" t="s">
        <v>90</v>
      </c>
      <c r="C44" s="44" t="s">
        <v>91</v>
      </c>
      <c r="D44" s="83">
        <v>1400</v>
      </c>
      <c r="E44" s="83">
        <v>1400</v>
      </c>
      <c r="F44" s="83"/>
      <c r="G44" s="83">
        <v>1400</v>
      </c>
      <c r="H44" s="35">
        <f t="shared" si="0"/>
        <v>0</v>
      </c>
    </row>
    <row r="45" spans="1:8" s="30" customFormat="1" ht="20.100000000000001" customHeight="1">
      <c r="A45" s="44"/>
      <c r="B45" s="62" t="s">
        <v>92</v>
      </c>
      <c r="C45" s="44" t="s">
        <v>93</v>
      </c>
      <c r="D45" s="83">
        <v>71.400000000000006</v>
      </c>
      <c r="E45" s="83">
        <v>60</v>
      </c>
      <c r="F45" s="83"/>
      <c r="G45" s="108">
        <f>G46/G44*10</f>
        <v>60</v>
      </c>
      <c r="H45" s="35">
        <f t="shared" si="0"/>
        <v>-11.400000000000006</v>
      </c>
    </row>
    <row r="46" spans="1:8" s="30" customFormat="1" ht="20.100000000000001" customHeight="1">
      <c r="A46" s="44"/>
      <c r="B46" s="62" t="s">
        <v>94</v>
      </c>
      <c r="C46" s="44" t="s">
        <v>95</v>
      </c>
      <c r="D46" s="121">
        <v>10000</v>
      </c>
      <c r="E46" s="110">
        <f>E45*E44/10</f>
        <v>8400</v>
      </c>
      <c r="F46" s="121"/>
      <c r="G46" s="104">
        <f>F46+E46</f>
        <v>8400</v>
      </c>
      <c r="H46" s="35">
        <f t="shared" si="0"/>
        <v>-1600</v>
      </c>
    </row>
    <row r="47" spans="1:8" s="30" customFormat="1" ht="20.100000000000001" customHeight="1">
      <c r="A47" s="46" t="s">
        <v>15</v>
      </c>
      <c r="B47" s="43" t="s">
        <v>101</v>
      </c>
      <c r="C47" s="46"/>
      <c r="D47" s="116"/>
      <c r="E47" s="116"/>
      <c r="F47" s="116"/>
      <c r="G47" s="107"/>
      <c r="H47" s="35">
        <f t="shared" si="0"/>
        <v>0</v>
      </c>
    </row>
    <row r="48" spans="1:8" s="30" customFormat="1" ht="20.100000000000001" customHeight="1">
      <c r="A48" s="38"/>
      <c r="B48" s="62" t="s">
        <v>99</v>
      </c>
      <c r="C48" s="36" t="s">
        <v>7</v>
      </c>
      <c r="D48" s="113">
        <v>2500</v>
      </c>
      <c r="E48" s="106"/>
      <c r="F48" s="113">
        <v>2500</v>
      </c>
      <c r="G48" s="113">
        <v>2500</v>
      </c>
      <c r="H48" s="35">
        <f t="shared" si="0"/>
        <v>0</v>
      </c>
    </row>
    <row r="49" spans="1:8" s="30" customFormat="1" ht="20.100000000000001" customHeight="1">
      <c r="A49" s="38"/>
      <c r="B49" s="62" t="s">
        <v>142</v>
      </c>
      <c r="C49" s="36" t="s">
        <v>7</v>
      </c>
      <c r="D49" s="122">
        <v>2400</v>
      </c>
      <c r="E49" s="106"/>
      <c r="F49" s="122">
        <v>2400</v>
      </c>
      <c r="G49" s="122">
        <v>2400</v>
      </c>
      <c r="H49" s="35">
        <f t="shared" si="0"/>
        <v>0</v>
      </c>
    </row>
    <row r="50" spans="1:8" s="30" customFormat="1" ht="20.100000000000001" customHeight="1">
      <c r="A50" s="38"/>
      <c r="B50" s="62" t="s">
        <v>92</v>
      </c>
      <c r="C50" s="36" t="s">
        <v>93</v>
      </c>
      <c r="D50" s="81">
        <v>112.5</v>
      </c>
      <c r="E50" s="106"/>
      <c r="F50" s="35">
        <v>115</v>
      </c>
      <c r="G50" s="35">
        <v>115</v>
      </c>
      <c r="H50" s="35">
        <f t="shared" si="0"/>
        <v>2.5</v>
      </c>
    </row>
    <row r="51" spans="1:8" s="30" customFormat="1" ht="20.100000000000001" customHeight="1">
      <c r="A51" s="38"/>
      <c r="B51" s="62" t="s">
        <v>94</v>
      </c>
      <c r="C51" s="36" t="s">
        <v>10</v>
      </c>
      <c r="D51" s="113">
        <v>27000</v>
      </c>
      <c r="E51" s="106"/>
      <c r="F51" s="110">
        <f>F50*F49/10</f>
        <v>27600</v>
      </c>
      <c r="G51" s="110">
        <f>G50*G49/10</f>
        <v>27600</v>
      </c>
      <c r="H51" s="35">
        <f t="shared" si="0"/>
        <v>600</v>
      </c>
    </row>
    <row r="52" spans="1:8" s="30" customFormat="1" ht="20.100000000000001" customHeight="1">
      <c r="A52" s="46" t="s">
        <v>15</v>
      </c>
      <c r="B52" s="43" t="s">
        <v>102</v>
      </c>
      <c r="C52" s="36"/>
      <c r="D52" s="64"/>
      <c r="E52" s="64"/>
      <c r="F52" s="64"/>
      <c r="G52" s="107"/>
      <c r="H52" s="35">
        <f t="shared" si="0"/>
        <v>0</v>
      </c>
    </row>
    <row r="53" spans="1:8" s="30" customFormat="1" ht="20.100000000000001" customHeight="1">
      <c r="A53" s="46"/>
      <c r="B53" s="62" t="s">
        <v>99</v>
      </c>
      <c r="C53" s="36" t="s">
        <v>7</v>
      </c>
      <c r="D53" s="113">
        <v>5200</v>
      </c>
      <c r="E53" s="106"/>
      <c r="F53" s="113">
        <v>5200</v>
      </c>
      <c r="G53" s="113">
        <v>5200</v>
      </c>
      <c r="H53" s="35">
        <f t="shared" si="0"/>
        <v>0</v>
      </c>
    </row>
    <row r="54" spans="1:8" s="30" customFormat="1" ht="20.100000000000001" customHeight="1">
      <c r="A54" s="46"/>
      <c r="B54" s="62" t="s">
        <v>142</v>
      </c>
      <c r="C54" s="36" t="s">
        <v>7</v>
      </c>
      <c r="D54" s="122">
        <v>5000</v>
      </c>
      <c r="E54" s="106"/>
      <c r="F54" s="122">
        <v>5000</v>
      </c>
      <c r="G54" s="122">
        <v>5000</v>
      </c>
      <c r="H54" s="35">
        <f t="shared" si="0"/>
        <v>0</v>
      </c>
    </row>
    <row r="55" spans="1:8" s="30" customFormat="1" ht="20.100000000000001" customHeight="1">
      <c r="A55" s="46"/>
      <c r="B55" s="62" t="s">
        <v>92</v>
      </c>
      <c r="C55" s="36" t="s">
        <v>93</v>
      </c>
      <c r="D55" s="81">
        <v>94</v>
      </c>
      <c r="E55" s="106"/>
      <c r="F55" s="87">
        <v>94</v>
      </c>
      <c r="G55" s="81">
        <v>94</v>
      </c>
      <c r="H55" s="35">
        <f t="shared" si="0"/>
        <v>0</v>
      </c>
    </row>
    <row r="56" spans="1:8" s="30" customFormat="1" ht="20.100000000000001" customHeight="1">
      <c r="A56" s="46"/>
      <c r="B56" s="62" t="s">
        <v>94</v>
      </c>
      <c r="C56" s="36" t="s">
        <v>10</v>
      </c>
      <c r="D56" s="113">
        <v>47000</v>
      </c>
      <c r="E56" s="106"/>
      <c r="F56" s="110">
        <f>F55*F54/10</f>
        <v>47000</v>
      </c>
      <c r="G56" s="110">
        <f>G55*G54/10</f>
        <v>47000</v>
      </c>
      <c r="H56" s="35">
        <f t="shared" si="0"/>
        <v>0</v>
      </c>
    </row>
    <row r="57" spans="1:8" s="30" customFormat="1" ht="20.100000000000001" customHeight="1">
      <c r="A57" s="46" t="s">
        <v>15</v>
      </c>
      <c r="B57" s="43" t="s">
        <v>103</v>
      </c>
      <c r="C57" s="36"/>
      <c r="D57" s="64"/>
      <c r="E57" s="64"/>
      <c r="F57" s="64"/>
      <c r="G57" s="107"/>
      <c r="H57" s="35">
        <f t="shared" si="0"/>
        <v>0</v>
      </c>
    </row>
    <row r="58" spans="1:8" s="30" customFormat="1" ht="20.100000000000001" customHeight="1">
      <c r="A58" s="46"/>
      <c r="B58" s="62" t="s">
        <v>99</v>
      </c>
      <c r="C58" s="36" t="s">
        <v>7</v>
      </c>
      <c r="D58" s="108">
        <v>2100</v>
      </c>
      <c r="E58" s="106"/>
      <c r="F58" s="110">
        <v>2100</v>
      </c>
      <c r="G58" s="104">
        <v>2100</v>
      </c>
      <c r="H58" s="35">
        <f t="shared" si="0"/>
        <v>0</v>
      </c>
    </row>
    <row r="59" spans="1:8" s="30" customFormat="1" ht="20.100000000000001" customHeight="1">
      <c r="A59" s="46"/>
      <c r="B59" s="62" t="s">
        <v>142</v>
      </c>
      <c r="C59" s="36" t="s">
        <v>7</v>
      </c>
      <c r="D59" s="108">
        <v>2000</v>
      </c>
      <c r="E59" s="106"/>
      <c r="F59" s="104">
        <v>2050</v>
      </c>
      <c r="G59" s="104">
        <v>2050</v>
      </c>
      <c r="H59" s="35">
        <f t="shared" si="0"/>
        <v>50</v>
      </c>
    </row>
    <row r="60" spans="1:8" s="30" customFormat="1" ht="20.100000000000001" customHeight="1">
      <c r="A60" s="46"/>
      <c r="B60" s="62" t="s">
        <v>92</v>
      </c>
      <c r="C60" s="36" t="s">
        <v>93</v>
      </c>
      <c r="D60" s="108">
        <v>80</v>
      </c>
      <c r="E60" s="106"/>
      <c r="F60" s="110">
        <v>85</v>
      </c>
      <c r="G60" s="108">
        <v>85</v>
      </c>
      <c r="H60" s="35">
        <f t="shared" si="0"/>
        <v>5</v>
      </c>
    </row>
    <row r="61" spans="1:8" s="30" customFormat="1" ht="20.100000000000001" customHeight="1">
      <c r="A61" s="46"/>
      <c r="B61" s="62" t="s">
        <v>94</v>
      </c>
      <c r="C61" s="36" t="s">
        <v>10</v>
      </c>
      <c r="D61" s="108">
        <v>16000</v>
      </c>
      <c r="E61" s="106"/>
      <c r="F61" s="110">
        <f>F60*F59/10</f>
        <v>17425</v>
      </c>
      <c r="G61" s="110">
        <f>G60*G59/10</f>
        <v>17425</v>
      </c>
      <c r="H61" s="35">
        <f t="shared" si="0"/>
        <v>1425</v>
      </c>
    </row>
    <row r="62" spans="1:8" s="30" customFormat="1" ht="20.100000000000001" customHeight="1">
      <c r="A62" s="46" t="s">
        <v>15</v>
      </c>
      <c r="B62" s="43" t="s">
        <v>143</v>
      </c>
      <c r="C62" s="36"/>
      <c r="D62" s="64"/>
      <c r="E62" s="64"/>
      <c r="F62" s="64"/>
      <c r="G62" s="107"/>
      <c r="H62" s="35">
        <f t="shared" si="0"/>
        <v>0</v>
      </c>
    </row>
    <row r="63" spans="1:8" s="30" customFormat="1" ht="20.100000000000001" customHeight="1">
      <c r="A63" s="46"/>
      <c r="B63" s="62" t="s">
        <v>99</v>
      </c>
      <c r="C63" s="36" t="s">
        <v>7</v>
      </c>
      <c r="D63" s="108">
        <v>3550</v>
      </c>
      <c r="E63" s="106"/>
      <c r="F63" s="110">
        <v>3550</v>
      </c>
      <c r="G63" s="104">
        <v>3550</v>
      </c>
      <c r="H63" s="35">
        <f t="shared" ref="H63:H126" si="2">G63-D63</f>
        <v>0</v>
      </c>
    </row>
    <row r="64" spans="1:8" s="30" customFormat="1" ht="20.100000000000001" customHeight="1">
      <c r="A64" s="46"/>
      <c r="B64" s="62" t="s">
        <v>142</v>
      </c>
      <c r="C64" s="36" t="s">
        <v>7</v>
      </c>
      <c r="D64" s="108">
        <v>3350</v>
      </c>
      <c r="E64" s="106"/>
      <c r="F64" s="104">
        <v>3400</v>
      </c>
      <c r="G64" s="104">
        <f>F64</f>
        <v>3400</v>
      </c>
      <c r="H64" s="35">
        <f t="shared" si="2"/>
        <v>50</v>
      </c>
    </row>
    <row r="65" spans="1:8" s="30" customFormat="1" ht="20.100000000000001" customHeight="1">
      <c r="A65" s="46"/>
      <c r="B65" s="62" t="s">
        <v>92</v>
      </c>
      <c r="C65" s="36" t="s">
        <v>93</v>
      </c>
      <c r="D65" s="108">
        <v>62.7</v>
      </c>
      <c r="E65" s="106"/>
      <c r="F65" s="110">
        <v>63</v>
      </c>
      <c r="G65" s="108">
        <f>F65</f>
        <v>63</v>
      </c>
      <c r="H65" s="35">
        <f t="shared" si="2"/>
        <v>0.29999999999999716</v>
      </c>
    </row>
    <row r="66" spans="1:8" s="30" customFormat="1" ht="20.100000000000001" customHeight="1">
      <c r="A66" s="46"/>
      <c r="B66" s="62" t="s">
        <v>94</v>
      </c>
      <c r="C66" s="36" t="s">
        <v>10</v>
      </c>
      <c r="D66" s="108">
        <v>21000</v>
      </c>
      <c r="E66" s="106"/>
      <c r="F66" s="110">
        <f>F65*F64/10</f>
        <v>21420</v>
      </c>
      <c r="G66" s="110">
        <f>G65*G64/10</f>
        <v>21420</v>
      </c>
      <c r="H66" s="35">
        <f t="shared" si="2"/>
        <v>420</v>
      </c>
    </row>
    <row r="67" spans="1:8" s="30" customFormat="1" ht="20.100000000000001" customHeight="1">
      <c r="A67" s="46" t="s">
        <v>15</v>
      </c>
      <c r="B67" s="43" t="s">
        <v>144</v>
      </c>
      <c r="C67" s="36"/>
      <c r="D67" s="64"/>
      <c r="E67" s="64"/>
      <c r="F67" s="64"/>
      <c r="G67" s="107"/>
      <c r="H67" s="35">
        <f t="shared" si="2"/>
        <v>0</v>
      </c>
    </row>
    <row r="68" spans="1:8" s="30" customFormat="1" ht="20.100000000000001" customHeight="1">
      <c r="A68" s="46"/>
      <c r="B68" s="62" t="s">
        <v>99</v>
      </c>
      <c r="C68" s="36" t="s">
        <v>7</v>
      </c>
      <c r="D68" s="108">
        <v>1050</v>
      </c>
      <c r="E68" s="110">
        <f>E69</f>
        <v>475</v>
      </c>
      <c r="F68" s="104">
        <f>D68-E68</f>
        <v>575</v>
      </c>
      <c r="G68" s="110">
        <v>1050</v>
      </c>
      <c r="H68" s="35">
        <f t="shared" si="2"/>
        <v>0</v>
      </c>
    </row>
    <row r="69" spans="1:8" s="30" customFormat="1" ht="20.100000000000001" customHeight="1">
      <c r="A69" s="46"/>
      <c r="B69" s="62" t="s">
        <v>142</v>
      </c>
      <c r="C69" s="36" t="s">
        <v>7</v>
      </c>
      <c r="D69" s="108">
        <v>950</v>
      </c>
      <c r="E69" s="110">
        <v>475</v>
      </c>
      <c r="F69" s="104">
        <v>505</v>
      </c>
      <c r="G69" s="104">
        <v>980</v>
      </c>
      <c r="H69" s="35">
        <f t="shared" si="2"/>
        <v>30</v>
      </c>
    </row>
    <row r="70" spans="1:8" s="30" customFormat="1" ht="20.100000000000001" customHeight="1">
      <c r="A70" s="46"/>
      <c r="B70" s="62" t="s">
        <v>92</v>
      </c>
      <c r="C70" s="36" t="s">
        <v>93</v>
      </c>
      <c r="D70" s="108">
        <v>92.6</v>
      </c>
      <c r="E70" s="110">
        <v>98</v>
      </c>
      <c r="F70" s="108">
        <v>98</v>
      </c>
      <c r="G70" s="81">
        <v>98</v>
      </c>
      <c r="H70" s="35">
        <f t="shared" si="2"/>
        <v>5.4000000000000057</v>
      </c>
    </row>
    <row r="71" spans="1:8" s="30" customFormat="1" ht="20.100000000000001" customHeight="1">
      <c r="A71" s="46"/>
      <c r="B71" s="62" t="s">
        <v>94</v>
      </c>
      <c r="C71" s="36" t="s">
        <v>10</v>
      </c>
      <c r="D71" s="108">
        <v>8800</v>
      </c>
      <c r="E71" s="110">
        <v>4655</v>
      </c>
      <c r="F71" s="104">
        <v>4949</v>
      </c>
      <c r="G71" s="111">
        <v>9604</v>
      </c>
      <c r="H71" s="35">
        <f t="shared" si="2"/>
        <v>804</v>
      </c>
    </row>
    <row r="72" spans="1:8" s="30" customFormat="1" ht="20.100000000000001" customHeight="1">
      <c r="A72" s="46" t="s">
        <v>15</v>
      </c>
      <c r="B72" s="43" t="s">
        <v>174</v>
      </c>
      <c r="C72" s="36"/>
      <c r="D72" s="64"/>
      <c r="E72" s="110"/>
      <c r="F72" s="104"/>
      <c r="G72" s="111"/>
      <c r="H72" s="35">
        <f t="shared" si="2"/>
        <v>0</v>
      </c>
    </row>
    <row r="73" spans="1:8" s="30" customFormat="1" ht="20.100000000000001" customHeight="1">
      <c r="A73" s="46"/>
      <c r="B73" s="62" t="s">
        <v>99</v>
      </c>
      <c r="C73" s="36" t="s">
        <v>7</v>
      </c>
      <c r="D73" s="108">
        <v>2495</v>
      </c>
      <c r="E73" s="110">
        <f>E74</f>
        <v>600</v>
      </c>
      <c r="F73" s="104">
        <f>D73-E73</f>
        <v>1895</v>
      </c>
      <c r="G73" s="111">
        <f>F73+E73</f>
        <v>2495</v>
      </c>
      <c r="H73" s="35">
        <f t="shared" si="2"/>
        <v>0</v>
      </c>
    </row>
    <row r="74" spans="1:8" s="30" customFormat="1" ht="20.100000000000001" customHeight="1">
      <c r="A74" s="46"/>
      <c r="B74" s="62" t="s">
        <v>142</v>
      </c>
      <c r="C74" s="36" t="s">
        <v>7</v>
      </c>
      <c r="D74" s="108">
        <v>1800</v>
      </c>
      <c r="E74" s="110">
        <v>600</v>
      </c>
      <c r="F74" s="104">
        <v>1400</v>
      </c>
      <c r="G74" s="111">
        <f>F74+E74</f>
        <v>2000</v>
      </c>
      <c r="H74" s="35">
        <f t="shared" si="2"/>
        <v>200</v>
      </c>
    </row>
    <row r="75" spans="1:8" s="30" customFormat="1" ht="20.100000000000001" customHeight="1">
      <c r="A75" s="46"/>
      <c r="B75" s="62" t="s">
        <v>92</v>
      </c>
      <c r="C75" s="36" t="s">
        <v>93</v>
      </c>
      <c r="D75" s="108">
        <v>95</v>
      </c>
      <c r="E75" s="110">
        <v>125</v>
      </c>
      <c r="F75" s="104">
        <v>125</v>
      </c>
      <c r="G75" s="111">
        <f>G76/G74*10</f>
        <v>125</v>
      </c>
      <c r="H75" s="35">
        <f t="shared" si="2"/>
        <v>30</v>
      </c>
    </row>
    <row r="76" spans="1:8" s="30" customFormat="1" ht="20.100000000000001" customHeight="1">
      <c r="A76" s="46"/>
      <c r="B76" s="62" t="s">
        <v>94</v>
      </c>
      <c r="C76" s="36" t="s">
        <v>10</v>
      </c>
      <c r="D76" s="108">
        <v>17100</v>
      </c>
      <c r="E76" s="110">
        <f>E75*E74/10</f>
        <v>7500</v>
      </c>
      <c r="F76" s="110">
        <f>F75*F74/10</f>
        <v>17500</v>
      </c>
      <c r="G76" s="111">
        <f>F76+E76</f>
        <v>25000</v>
      </c>
      <c r="H76" s="35">
        <f t="shared" si="2"/>
        <v>7900</v>
      </c>
    </row>
    <row r="77" spans="1:8" s="30" customFormat="1" ht="20.100000000000001" customHeight="1">
      <c r="A77" s="38" t="s">
        <v>104</v>
      </c>
      <c r="B77" s="41" t="s">
        <v>105</v>
      </c>
      <c r="C77" s="38"/>
      <c r="D77" s="116"/>
      <c r="E77" s="116"/>
      <c r="F77" s="116"/>
      <c r="G77" s="107"/>
      <c r="H77" s="35">
        <f t="shared" si="2"/>
        <v>0</v>
      </c>
    </row>
    <row r="78" spans="1:8" s="30" customFormat="1" ht="20.100000000000001" customHeight="1">
      <c r="A78" s="46"/>
      <c r="B78" s="43" t="s">
        <v>106</v>
      </c>
      <c r="C78" s="46"/>
      <c r="D78" s="54"/>
      <c r="E78" s="54"/>
      <c r="F78" s="54"/>
      <c r="G78" s="54"/>
      <c r="H78" s="35">
        <f t="shared" si="2"/>
        <v>0</v>
      </c>
    </row>
    <row r="79" spans="1:8" s="30" customFormat="1" ht="20.100000000000001" customHeight="1">
      <c r="A79" s="46" t="s">
        <v>15</v>
      </c>
      <c r="B79" s="123" t="s">
        <v>107</v>
      </c>
      <c r="C79" s="46"/>
      <c r="D79" s="107"/>
      <c r="E79" s="107"/>
      <c r="F79" s="107"/>
      <c r="G79" s="107"/>
      <c r="H79" s="35">
        <f t="shared" si="2"/>
        <v>0</v>
      </c>
    </row>
    <row r="80" spans="1:8" s="32" customFormat="1" ht="20.100000000000001" customHeight="1">
      <c r="A80" s="38"/>
      <c r="B80" s="62" t="s">
        <v>90</v>
      </c>
      <c r="C80" s="36" t="s">
        <v>7</v>
      </c>
      <c r="D80" s="108">
        <v>7500</v>
      </c>
      <c r="E80" s="110">
        <v>5867</v>
      </c>
      <c r="F80" s="111">
        <v>1633</v>
      </c>
      <c r="G80" s="111">
        <v>7500</v>
      </c>
      <c r="H80" s="35">
        <f t="shared" si="2"/>
        <v>0</v>
      </c>
    </row>
    <row r="81" spans="1:8" s="30" customFormat="1" ht="20.100000000000001" customHeight="1">
      <c r="A81" s="38"/>
      <c r="B81" s="62" t="s">
        <v>92</v>
      </c>
      <c r="C81" s="36" t="s">
        <v>93</v>
      </c>
      <c r="D81" s="108">
        <v>26</v>
      </c>
      <c r="E81" s="112">
        <v>28</v>
      </c>
      <c r="F81" s="113">
        <v>25</v>
      </c>
      <c r="G81" s="113">
        <f>G82/G80*10</f>
        <v>27.346800000000002</v>
      </c>
      <c r="H81" s="83">
        <f t="shared" si="2"/>
        <v>1.3468000000000018</v>
      </c>
    </row>
    <row r="82" spans="1:8" s="30" customFormat="1" ht="20.100000000000001" customHeight="1">
      <c r="A82" s="38"/>
      <c r="B82" s="62" t="s">
        <v>94</v>
      </c>
      <c r="C82" s="36" t="s">
        <v>10</v>
      </c>
      <c r="D82" s="108">
        <v>19500</v>
      </c>
      <c r="E82" s="110">
        <f>E81*E80/10</f>
        <v>16427.599999999999</v>
      </c>
      <c r="F82" s="110">
        <f>F81*F80/10</f>
        <v>4082.5</v>
      </c>
      <c r="G82" s="111">
        <f>F82+E82</f>
        <v>20510.099999999999</v>
      </c>
      <c r="H82" s="83">
        <f t="shared" si="2"/>
        <v>1010.0999999999985</v>
      </c>
    </row>
    <row r="83" spans="1:8" s="30" customFormat="1" ht="20.100000000000001" customHeight="1">
      <c r="A83" s="46"/>
      <c r="B83" s="124" t="s">
        <v>108</v>
      </c>
      <c r="C83" s="46"/>
      <c r="D83" s="125"/>
      <c r="E83" s="125"/>
      <c r="F83" s="125"/>
      <c r="G83" s="125"/>
      <c r="H83" s="35">
        <f t="shared" si="2"/>
        <v>0</v>
      </c>
    </row>
    <row r="84" spans="1:8" s="30" customFormat="1" ht="20.100000000000001" customHeight="1">
      <c r="A84" s="38" t="s">
        <v>15</v>
      </c>
      <c r="B84" s="126" t="s">
        <v>109</v>
      </c>
      <c r="C84" s="36"/>
      <c r="D84" s="107"/>
      <c r="E84" s="107"/>
      <c r="F84" s="107"/>
      <c r="G84" s="107"/>
      <c r="H84" s="35">
        <f t="shared" si="2"/>
        <v>0</v>
      </c>
    </row>
    <row r="85" spans="1:8" s="30" customFormat="1" ht="20.100000000000001" customHeight="1">
      <c r="A85" s="38"/>
      <c r="B85" s="127" t="s">
        <v>99</v>
      </c>
      <c r="C85" s="36" t="s">
        <v>7</v>
      </c>
      <c r="D85" s="108">
        <v>380</v>
      </c>
      <c r="E85" s="128"/>
      <c r="F85" s="128"/>
      <c r="G85" s="86">
        <v>380</v>
      </c>
      <c r="H85" s="35">
        <f t="shared" si="2"/>
        <v>0</v>
      </c>
    </row>
    <row r="86" spans="1:8" s="30" customFormat="1" ht="20.100000000000001" customHeight="1">
      <c r="A86" s="38"/>
      <c r="B86" s="127" t="s">
        <v>100</v>
      </c>
      <c r="C86" s="36" t="s">
        <v>78</v>
      </c>
      <c r="D86" s="108">
        <v>380</v>
      </c>
      <c r="E86" s="128"/>
      <c r="F86" s="44"/>
      <c r="G86" s="86">
        <v>380</v>
      </c>
      <c r="H86" s="35">
        <f t="shared" si="2"/>
        <v>0</v>
      </c>
    </row>
    <row r="87" spans="1:8" s="30" customFormat="1" ht="20.100000000000001" customHeight="1">
      <c r="A87" s="38"/>
      <c r="B87" s="127" t="s">
        <v>92</v>
      </c>
      <c r="C87" s="36" t="s">
        <v>93</v>
      </c>
      <c r="D87" s="108">
        <v>128</v>
      </c>
      <c r="E87" s="129"/>
      <c r="F87" s="129"/>
      <c r="G87" s="112">
        <v>128</v>
      </c>
      <c r="H87" s="35">
        <f t="shared" si="2"/>
        <v>0</v>
      </c>
    </row>
    <row r="88" spans="1:8" s="31" customFormat="1" ht="20.100000000000001" customHeight="1">
      <c r="A88" s="38"/>
      <c r="B88" s="127" t="s">
        <v>94</v>
      </c>
      <c r="C88" s="36" t="s">
        <v>10</v>
      </c>
      <c r="D88" s="108">
        <v>4860</v>
      </c>
      <c r="E88" s="128"/>
      <c r="F88" s="130"/>
      <c r="G88" s="111">
        <v>4860</v>
      </c>
      <c r="H88" s="35">
        <f t="shared" si="2"/>
        <v>0</v>
      </c>
    </row>
    <row r="89" spans="1:8" s="30" customFormat="1" ht="20.100000000000001" customHeight="1">
      <c r="A89" s="70" t="s">
        <v>110</v>
      </c>
      <c r="B89" s="42" t="s">
        <v>111</v>
      </c>
      <c r="C89" s="44"/>
      <c r="D89" s="116"/>
      <c r="E89" s="116"/>
      <c r="F89" s="116"/>
      <c r="G89" s="107"/>
      <c r="H89" s="35">
        <f t="shared" si="2"/>
        <v>0</v>
      </c>
    </row>
    <row r="90" spans="1:8" s="30" customFormat="1" ht="20.100000000000001" customHeight="1">
      <c r="A90" s="71" t="s">
        <v>15</v>
      </c>
      <c r="B90" s="49" t="s">
        <v>145</v>
      </c>
      <c r="C90" s="46"/>
      <c r="D90" s="54"/>
      <c r="E90" s="54">
        <f>E91/D91*100</f>
        <v>75.251612903225805</v>
      </c>
      <c r="F90" s="54"/>
      <c r="G90" s="131"/>
      <c r="H90" s="35">
        <f t="shared" si="2"/>
        <v>0</v>
      </c>
    </row>
    <row r="91" spans="1:8" s="30" customFormat="1" ht="20.100000000000001" customHeight="1">
      <c r="A91" s="70"/>
      <c r="B91" s="62" t="s">
        <v>90</v>
      </c>
      <c r="C91" s="44" t="s">
        <v>91</v>
      </c>
      <c r="D91" s="108">
        <v>31000</v>
      </c>
      <c r="E91" s="110">
        <f>G91*0.72</f>
        <v>23328</v>
      </c>
      <c r="F91" s="111">
        <f>G91-E91</f>
        <v>9072</v>
      </c>
      <c r="G91" s="104">
        <f>27100+G100</f>
        <v>32400</v>
      </c>
      <c r="H91" s="35">
        <f t="shared" si="2"/>
        <v>1400</v>
      </c>
    </row>
    <row r="92" spans="1:8" s="30" customFormat="1" ht="20.100000000000001" customHeight="1">
      <c r="A92" s="70"/>
      <c r="B92" s="62" t="s">
        <v>92</v>
      </c>
      <c r="C92" s="44" t="s">
        <v>93</v>
      </c>
      <c r="D92" s="108">
        <v>200</v>
      </c>
      <c r="E92" s="112">
        <v>210</v>
      </c>
      <c r="F92" s="113">
        <v>215</v>
      </c>
      <c r="G92" s="108">
        <f>G93/G91*10</f>
        <v>211.4</v>
      </c>
      <c r="H92" s="35">
        <f t="shared" si="2"/>
        <v>11.400000000000006</v>
      </c>
    </row>
    <row r="93" spans="1:8" s="30" customFormat="1" ht="20.100000000000001" customHeight="1">
      <c r="A93" s="70"/>
      <c r="B93" s="62" t="s">
        <v>94</v>
      </c>
      <c r="C93" s="44" t="s">
        <v>95</v>
      </c>
      <c r="D93" s="108">
        <v>620000</v>
      </c>
      <c r="E93" s="107">
        <f>E91*E92/10</f>
        <v>489888</v>
      </c>
      <c r="F93" s="107">
        <f>F91*F92/10</f>
        <v>195048</v>
      </c>
      <c r="G93" s="35">
        <f>E93+F93</f>
        <v>684936</v>
      </c>
      <c r="H93" s="35">
        <f t="shared" si="2"/>
        <v>64936</v>
      </c>
    </row>
    <row r="94" spans="1:8" s="30" customFormat="1" ht="20.100000000000001" customHeight="1">
      <c r="A94" s="61"/>
      <c r="B94" s="65" t="s">
        <v>19</v>
      </c>
      <c r="C94" s="61"/>
      <c r="D94" s="54"/>
      <c r="E94" s="54"/>
      <c r="F94" s="54"/>
      <c r="G94" s="54"/>
      <c r="H94" s="35">
        <f t="shared" si="2"/>
        <v>0</v>
      </c>
    </row>
    <row r="95" spans="1:8" s="30" customFormat="1" ht="20.100000000000001" customHeight="1">
      <c r="A95" s="61"/>
      <c r="B95" s="49" t="s">
        <v>139</v>
      </c>
      <c r="C95" s="61"/>
      <c r="D95" s="64"/>
      <c r="E95" s="64"/>
      <c r="F95" s="64"/>
      <c r="G95" s="64"/>
      <c r="H95" s="35">
        <f t="shared" si="2"/>
        <v>0</v>
      </c>
    </row>
    <row r="96" spans="1:8" s="30" customFormat="1" ht="20.100000000000001" customHeight="1">
      <c r="A96" s="61"/>
      <c r="B96" s="62" t="s">
        <v>90</v>
      </c>
      <c r="C96" s="44" t="s">
        <v>91</v>
      </c>
      <c r="D96" s="96">
        <v>16300</v>
      </c>
      <c r="E96" s="97">
        <v>8150</v>
      </c>
      <c r="F96" s="98">
        <v>8150</v>
      </c>
      <c r="G96" s="98">
        <v>16300</v>
      </c>
      <c r="H96" s="35">
        <f t="shared" si="2"/>
        <v>0</v>
      </c>
    </row>
    <row r="97" spans="1:8" s="30" customFormat="1" ht="20.100000000000001" customHeight="1">
      <c r="A97" s="61"/>
      <c r="B97" s="62" t="s">
        <v>92</v>
      </c>
      <c r="C97" s="44" t="s">
        <v>93</v>
      </c>
      <c r="D97" s="96">
        <v>202.5</v>
      </c>
      <c r="E97" s="97">
        <v>210</v>
      </c>
      <c r="F97" s="99">
        <v>215</v>
      </c>
      <c r="G97" s="99">
        <v>212.5</v>
      </c>
      <c r="H97" s="35">
        <f t="shared" si="2"/>
        <v>10</v>
      </c>
    </row>
    <row r="98" spans="1:8" s="30" customFormat="1" ht="20.100000000000001" customHeight="1">
      <c r="A98" s="61"/>
      <c r="B98" s="62" t="s">
        <v>94</v>
      </c>
      <c r="C98" s="44" t="s">
        <v>95</v>
      </c>
      <c r="D98" s="96">
        <v>330000</v>
      </c>
      <c r="E98" s="97">
        <v>171150</v>
      </c>
      <c r="F98" s="98">
        <v>175225</v>
      </c>
      <c r="G98" s="98">
        <v>346375</v>
      </c>
      <c r="H98" s="35">
        <f t="shared" si="2"/>
        <v>16375</v>
      </c>
    </row>
    <row r="99" spans="1:8" s="33" customFormat="1" ht="20.100000000000001" customHeight="1">
      <c r="A99" s="71"/>
      <c r="B99" s="100" t="s">
        <v>180</v>
      </c>
      <c r="C99" s="70"/>
      <c r="D99" s="101"/>
      <c r="E99" s="101"/>
      <c r="F99" s="101"/>
      <c r="G99" s="101"/>
      <c r="H99" s="35">
        <f t="shared" si="2"/>
        <v>0</v>
      </c>
    </row>
    <row r="100" spans="1:8" s="30" customFormat="1" ht="20.100000000000001" customHeight="1">
      <c r="A100" s="70"/>
      <c r="B100" s="62" t="s">
        <v>90</v>
      </c>
      <c r="C100" s="44" t="s">
        <v>91</v>
      </c>
      <c r="D100" s="96">
        <v>5300</v>
      </c>
      <c r="E100" s="97">
        <v>5300</v>
      </c>
      <c r="F100" s="98"/>
      <c r="G100" s="98">
        <v>5300</v>
      </c>
      <c r="H100" s="35">
        <f t="shared" si="2"/>
        <v>0</v>
      </c>
    </row>
    <row r="101" spans="1:8" s="30" customFormat="1" ht="20.100000000000001" customHeight="1">
      <c r="A101" s="70"/>
      <c r="B101" s="62" t="s">
        <v>92</v>
      </c>
      <c r="C101" s="44" t="s">
        <v>93</v>
      </c>
      <c r="D101" s="96">
        <v>158</v>
      </c>
      <c r="E101" s="97">
        <v>165</v>
      </c>
      <c r="F101" s="99"/>
      <c r="G101" s="99">
        <v>165</v>
      </c>
      <c r="H101" s="35">
        <f t="shared" si="2"/>
        <v>7</v>
      </c>
    </row>
    <row r="102" spans="1:8" s="30" customFormat="1" ht="20.100000000000001" customHeight="1">
      <c r="A102" s="70"/>
      <c r="B102" s="62" t="s">
        <v>94</v>
      </c>
      <c r="C102" s="44" t="s">
        <v>95</v>
      </c>
      <c r="D102" s="96">
        <v>84000</v>
      </c>
      <c r="E102" s="97">
        <v>87450</v>
      </c>
      <c r="F102" s="98"/>
      <c r="G102" s="98">
        <v>87450</v>
      </c>
      <c r="H102" s="35">
        <f t="shared" si="2"/>
        <v>3450</v>
      </c>
    </row>
    <row r="103" spans="1:8" s="93" customFormat="1" ht="20.100000000000001" customHeight="1">
      <c r="A103" s="38">
        <v>2</v>
      </c>
      <c r="B103" s="41" t="s">
        <v>11</v>
      </c>
      <c r="C103" s="36"/>
      <c r="D103" s="66"/>
      <c r="E103" s="66"/>
      <c r="F103" s="66"/>
      <c r="G103" s="63"/>
      <c r="H103" s="35">
        <f t="shared" si="2"/>
        <v>0</v>
      </c>
    </row>
    <row r="104" spans="1:8" s="93" customFormat="1" ht="20.100000000000001" customHeight="1">
      <c r="A104" s="36"/>
      <c r="B104" s="37" t="s">
        <v>151</v>
      </c>
      <c r="C104" s="36" t="s">
        <v>77</v>
      </c>
      <c r="D104" s="80">
        <v>30</v>
      </c>
      <c r="E104" s="80">
        <v>30</v>
      </c>
      <c r="F104" s="80">
        <v>30</v>
      </c>
      <c r="G104" s="35">
        <v>30</v>
      </c>
      <c r="H104" s="35">
        <f t="shared" si="2"/>
        <v>0</v>
      </c>
    </row>
    <row r="105" spans="1:8" s="93" customFormat="1" ht="20.100000000000001" customHeight="1">
      <c r="A105" s="36"/>
      <c r="B105" s="37" t="s">
        <v>152</v>
      </c>
      <c r="C105" s="36" t="s">
        <v>77</v>
      </c>
      <c r="D105" s="80">
        <v>115</v>
      </c>
      <c r="E105" s="80">
        <v>115</v>
      </c>
      <c r="F105" s="80">
        <v>115</v>
      </c>
      <c r="G105" s="80">
        <v>115</v>
      </c>
      <c r="H105" s="35">
        <f t="shared" si="2"/>
        <v>0</v>
      </c>
    </row>
    <row r="106" spans="1:8" s="93" customFormat="1" ht="20.100000000000001" customHeight="1">
      <c r="A106" s="38"/>
      <c r="B106" s="39" t="s">
        <v>112</v>
      </c>
      <c r="C106" s="36" t="s">
        <v>1</v>
      </c>
      <c r="D106" s="80">
        <v>91</v>
      </c>
      <c r="E106" s="80">
        <v>91</v>
      </c>
      <c r="F106" s="80">
        <v>91</v>
      </c>
      <c r="G106" s="88">
        <v>91</v>
      </c>
      <c r="H106" s="35">
        <f t="shared" si="2"/>
        <v>0</v>
      </c>
    </row>
    <row r="107" spans="1:8" s="93" customFormat="1" ht="20.100000000000001" customHeight="1">
      <c r="A107" s="36"/>
      <c r="B107" s="37" t="s">
        <v>153</v>
      </c>
      <c r="C107" s="36" t="s">
        <v>77</v>
      </c>
      <c r="D107" s="80">
        <v>1150</v>
      </c>
      <c r="E107" s="80">
        <v>1150</v>
      </c>
      <c r="F107" s="80">
        <v>1150</v>
      </c>
      <c r="G107" s="80">
        <v>1150</v>
      </c>
      <c r="H107" s="35"/>
    </row>
    <row r="108" spans="1:8" s="93" customFormat="1" ht="20.100000000000001" customHeight="1">
      <c r="A108" s="38"/>
      <c r="B108" s="40" t="s">
        <v>113</v>
      </c>
      <c r="C108" s="36" t="s">
        <v>77</v>
      </c>
      <c r="D108" s="80">
        <v>110</v>
      </c>
      <c r="E108" s="80">
        <v>110</v>
      </c>
      <c r="F108" s="80">
        <v>110</v>
      </c>
      <c r="G108" s="88">
        <v>110</v>
      </c>
      <c r="H108" s="35"/>
    </row>
    <row r="109" spans="1:8" s="94" customFormat="1" ht="20.100000000000001" customHeight="1">
      <c r="A109" s="46"/>
      <c r="B109" s="65" t="s">
        <v>114</v>
      </c>
      <c r="C109" s="47" t="s">
        <v>1</v>
      </c>
      <c r="D109" s="91">
        <v>76</v>
      </c>
      <c r="E109" s="91">
        <v>76</v>
      </c>
      <c r="F109" s="91">
        <v>76</v>
      </c>
      <c r="G109" s="92">
        <v>76</v>
      </c>
      <c r="H109" s="35">
        <f t="shared" si="2"/>
        <v>0</v>
      </c>
    </row>
    <row r="110" spans="1:8" s="93" customFormat="1" ht="20.100000000000001" customHeight="1">
      <c r="A110" s="38"/>
      <c r="B110" s="40" t="s">
        <v>115</v>
      </c>
      <c r="C110" s="36" t="s">
        <v>77</v>
      </c>
      <c r="D110" s="80">
        <v>2240</v>
      </c>
      <c r="E110" s="80">
        <v>1010</v>
      </c>
      <c r="F110" s="80">
        <f>D110-E110</f>
        <v>1230</v>
      </c>
      <c r="G110" s="88">
        <v>2244</v>
      </c>
      <c r="H110" s="35">
        <f t="shared" si="2"/>
        <v>4</v>
      </c>
    </row>
    <row r="111" spans="1:8" s="93" customFormat="1" ht="20.100000000000001" customHeight="1">
      <c r="A111" s="36"/>
      <c r="B111" s="41" t="s">
        <v>116</v>
      </c>
      <c r="C111" s="36" t="s">
        <v>117</v>
      </c>
      <c r="D111" s="80">
        <v>26.2</v>
      </c>
      <c r="E111" s="80">
        <v>26.2</v>
      </c>
      <c r="F111" s="80">
        <v>26.2</v>
      </c>
      <c r="G111" s="80">
        <v>26.25</v>
      </c>
      <c r="H111" s="35">
        <f t="shared" si="2"/>
        <v>5.0000000000000711E-2</v>
      </c>
    </row>
    <row r="112" spans="1:8" s="94" customFormat="1" ht="20.100000000000001" customHeight="1">
      <c r="A112" s="46"/>
      <c r="B112" s="45" t="s">
        <v>118</v>
      </c>
      <c r="C112" s="47" t="s">
        <v>175</v>
      </c>
      <c r="D112" s="91">
        <v>23</v>
      </c>
      <c r="E112" s="91">
        <v>23</v>
      </c>
      <c r="F112" s="91">
        <v>23</v>
      </c>
      <c r="G112" s="91">
        <v>23</v>
      </c>
      <c r="H112" s="35">
        <f t="shared" si="2"/>
        <v>0</v>
      </c>
    </row>
    <row r="113" spans="1:8" s="93" customFormat="1" ht="20.100000000000001" customHeight="1">
      <c r="A113" s="38"/>
      <c r="B113" s="40" t="s">
        <v>119</v>
      </c>
      <c r="C113" s="36" t="s">
        <v>117</v>
      </c>
      <c r="D113" s="80">
        <v>60</v>
      </c>
      <c r="E113" s="80">
        <v>29</v>
      </c>
      <c r="F113" s="80">
        <v>34</v>
      </c>
      <c r="G113" s="89">
        <v>63</v>
      </c>
      <c r="H113" s="35">
        <f t="shared" si="2"/>
        <v>3</v>
      </c>
    </row>
    <row r="114" spans="1:8" s="93" customFormat="1" ht="20.100000000000001" customHeight="1">
      <c r="A114" s="38" t="s">
        <v>61</v>
      </c>
      <c r="B114" s="42" t="s">
        <v>146</v>
      </c>
      <c r="C114" s="36" t="s">
        <v>77</v>
      </c>
      <c r="D114" s="80">
        <v>38</v>
      </c>
      <c r="E114" s="80">
        <v>38</v>
      </c>
      <c r="F114" s="80">
        <v>38</v>
      </c>
      <c r="G114" s="89">
        <v>38</v>
      </c>
      <c r="H114" s="35">
        <f t="shared" si="2"/>
        <v>0</v>
      </c>
    </row>
    <row r="115" spans="1:8" s="93" customFormat="1" ht="20.100000000000001" customHeight="1">
      <c r="A115" s="38"/>
      <c r="B115" s="42" t="s">
        <v>147</v>
      </c>
      <c r="C115" s="36" t="s">
        <v>77</v>
      </c>
      <c r="D115" s="88">
        <v>10</v>
      </c>
      <c r="E115" s="88">
        <v>10</v>
      </c>
      <c r="F115" s="88">
        <v>10</v>
      </c>
      <c r="G115" s="89">
        <v>10</v>
      </c>
      <c r="H115" s="35">
        <f t="shared" si="2"/>
        <v>0</v>
      </c>
    </row>
    <row r="116" spans="1:8" s="93" customFormat="1" ht="20.100000000000001" customHeight="1">
      <c r="A116" s="38" t="s">
        <v>15</v>
      </c>
      <c r="B116" s="43" t="s">
        <v>120</v>
      </c>
      <c r="C116" s="36"/>
      <c r="D116" s="80"/>
      <c r="E116" s="80"/>
      <c r="F116" s="80"/>
      <c r="G116" s="80"/>
      <c r="H116" s="35">
        <f t="shared" si="2"/>
        <v>0</v>
      </c>
    </row>
    <row r="117" spans="1:8" s="93" customFormat="1" ht="20.100000000000001" customHeight="1">
      <c r="A117" s="36" t="s">
        <v>15</v>
      </c>
      <c r="B117" s="40" t="s">
        <v>121</v>
      </c>
      <c r="C117" s="44" t="s">
        <v>122</v>
      </c>
      <c r="D117" s="80">
        <v>395.2</v>
      </c>
      <c r="E117" s="80">
        <v>206.29999999999998</v>
      </c>
      <c r="F117" s="80">
        <v>188.9</v>
      </c>
      <c r="G117" s="80">
        <f>G118+G119+G120+G121+G122</f>
        <v>402.20000000000005</v>
      </c>
      <c r="H117" s="35"/>
    </row>
    <row r="118" spans="1:8" s="93" customFormat="1" ht="20.100000000000001" customHeight="1">
      <c r="A118" s="38"/>
      <c r="B118" s="40" t="s">
        <v>123</v>
      </c>
      <c r="C118" s="44" t="s">
        <v>122</v>
      </c>
      <c r="D118" s="80">
        <v>1.9</v>
      </c>
      <c r="E118" s="80">
        <v>1</v>
      </c>
      <c r="F118" s="80">
        <v>0.89999999999999991</v>
      </c>
      <c r="G118" s="80">
        <v>1.9</v>
      </c>
      <c r="H118" s="35">
        <f t="shared" si="2"/>
        <v>0</v>
      </c>
    </row>
    <row r="119" spans="1:8" s="93" customFormat="1" ht="20.100000000000001" customHeight="1">
      <c r="A119" s="38"/>
      <c r="B119" s="40" t="s">
        <v>124</v>
      </c>
      <c r="C119" s="44" t="s">
        <v>122</v>
      </c>
      <c r="D119" s="80">
        <v>6.2</v>
      </c>
      <c r="E119" s="80">
        <v>3.4</v>
      </c>
      <c r="F119" s="80">
        <v>2.8000000000000003</v>
      </c>
      <c r="G119" s="80">
        <v>6.2</v>
      </c>
      <c r="H119" s="35">
        <f t="shared" si="2"/>
        <v>0</v>
      </c>
    </row>
    <row r="120" spans="1:8" s="93" customFormat="1" ht="20.100000000000001" customHeight="1">
      <c r="A120" s="38"/>
      <c r="B120" s="40" t="s">
        <v>125</v>
      </c>
      <c r="C120" s="44" t="s">
        <v>122</v>
      </c>
      <c r="D120" s="80">
        <v>240</v>
      </c>
      <c r="E120" s="80">
        <v>110</v>
      </c>
      <c r="F120" s="80">
        <f>G120-E120</f>
        <v>134</v>
      </c>
      <c r="G120" s="80">
        <v>244</v>
      </c>
      <c r="H120" s="35">
        <f>G120-D120</f>
        <v>4</v>
      </c>
    </row>
    <row r="121" spans="1:8" s="93" customFormat="1" ht="20.100000000000001" customHeight="1">
      <c r="A121" s="38"/>
      <c r="B121" s="40" t="s">
        <v>126</v>
      </c>
      <c r="C121" s="44" t="s">
        <v>122</v>
      </c>
      <c r="D121" s="80">
        <v>146</v>
      </c>
      <c r="E121" s="80">
        <v>69</v>
      </c>
      <c r="F121" s="80">
        <f>G121-E121</f>
        <v>80</v>
      </c>
      <c r="G121" s="80">
        <f>D121+3</f>
        <v>149</v>
      </c>
      <c r="H121" s="35">
        <v>3</v>
      </c>
    </row>
    <row r="122" spans="1:8" s="94" customFormat="1" ht="20.100000000000001" customHeight="1">
      <c r="A122" s="38"/>
      <c r="B122" s="40" t="s">
        <v>127</v>
      </c>
      <c r="C122" s="44" t="s">
        <v>122</v>
      </c>
      <c r="D122" s="80">
        <v>1.1000000000000001</v>
      </c>
      <c r="E122" s="80">
        <v>0.5</v>
      </c>
      <c r="F122" s="80">
        <v>0.6</v>
      </c>
      <c r="G122" s="88">
        <v>1.1000000000000001</v>
      </c>
      <c r="H122" s="35">
        <f t="shared" si="2"/>
        <v>0</v>
      </c>
    </row>
    <row r="123" spans="1:8" s="94" customFormat="1" ht="20.100000000000001" customHeight="1">
      <c r="A123" s="38" t="s">
        <v>15</v>
      </c>
      <c r="B123" s="42" t="s">
        <v>128</v>
      </c>
      <c r="C123" s="36" t="s">
        <v>129</v>
      </c>
      <c r="D123" s="80">
        <v>675</v>
      </c>
      <c r="E123" s="80">
        <v>335</v>
      </c>
      <c r="F123" s="80">
        <v>340</v>
      </c>
      <c r="G123" s="80">
        <v>675</v>
      </c>
      <c r="H123" s="35">
        <f t="shared" si="2"/>
        <v>0</v>
      </c>
    </row>
    <row r="124" spans="1:8" s="93" customFormat="1" ht="22.5">
      <c r="A124" s="38" t="s">
        <v>15</v>
      </c>
      <c r="B124" s="42" t="s">
        <v>130</v>
      </c>
      <c r="C124" s="36" t="s">
        <v>154</v>
      </c>
      <c r="D124" s="80">
        <v>77</v>
      </c>
      <c r="E124" s="80">
        <v>77</v>
      </c>
      <c r="F124" s="80">
        <v>77</v>
      </c>
      <c r="G124" s="80">
        <v>77</v>
      </c>
      <c r="H124" s="35">
        <f t="shared" si="2"/>
        <v>0</v>
      </c>
    </row>
    <row r="125" spans="1:8" s="93" customFormat="1" ht="20.100000000000001" customHeight="1">
      <c r="A125" s="38"/>
      <c r="B125" s="42" t="s">
        <v>131</v>
      </c>
      <c r="C125" s="44" t="s">
        <v>10</v>
      </c>
      <c r="D125" s="80">
        <v>580</v>
      </c>
      <c r="E125" s="80">
        <v>500</v>
      </c>
      <c r="F125" s="80">
        <v>80</v>
      </c>
      <c r="G125" s="80">
        <v>580</v>
      </c>
      <c r="H125" s="35">
        <f t="shared" si="2"/>
        <v>0</v>
      </c>
    </row>
    <row r="126" spans="1:8" s="31" customFormat="1" ht="20.100000000000001" customHeight="1">
      <c r="A126" s="38">
        <v>3</v>
      </c>
      <c r="B126" s="41" t="s">
        <v>13</v>
      </c>
      <c r="C126" s="38"/>
      <c r="D126" s="90"/>
      <c r="E126" s="90"/>
      <c r="F126" s="90"/>
      <c r="G126" s="80"/>
      <c r="H126" s="35">
        <f t="shared" si="2"/>
        <v>0</v>
      </c>
    </row>
    <row r="127" spans="1:8" s="30" customFormat="1" ht="20.100000000000001" customHeight="1">
      <c r="A127" s="38"/>
      <c r="B127" s="37" t="s">
        <v>14</v>
      </c>
      <c r="C127" s="36" t="s">
        <v>7</v>
      </c>
      <c r="D127" s="35">
        <v>10000</v>
      </c>
      <c r="E127" s="35">
        <v>7500</v>
      </c>
      <c r="F127" s="35">
        <v>6500</v>
      </c>
      <c r="G127" s="35">
        <v>14000</v>
      </c>
      <c r="H127" s="35">
        <f t="shared" ref="H127:H143" si="3">G127-D127</f>
        <v>4000</v>
      </c>
    </row>
    <row r="128" spans="1:8" s="30" customFormat="1" ht="20.100000000000001" customHeight="1">
      <c r="A128" s="38"/>
      <c r="B128" s="45" t="s">
        <v>19</v>
      </c>
      <c r="C128" s="36"/>
      <c r="D128" s="35"/>
      <c r="E128" s="35"/>
      <c r="F128" s="35"/>
      <c r="G128" s="35"/>
      <c r="H128" s="35">
        <f t="shared" si="3"/>
        <v>0</v>
      </c>
    </row>
    <row r="129" spans="1:8" s="32" customFormat="1" ht="27.75" customHeight="1">
      <c r="A129" s="46"/>
      <c r="B129" s="45" t="s">
        <v>148</v>
      </c>
      <c r="C129" s="47" t="s">
        <v>7</v>
      </c>
      <c r="D129" s="48">
        <v>0</v>
      </c>
      <c r="E129" s="48"/>
      <c r="F129" s="48"/>
      <c r="G129" s="48">
        <v>0</v>
      </c>
      <c r="H129" s="35">
        <f t="shared" si="3"/>
        <v>0</v>
      </c>
    </row>
    <row r="130" spans="1:8" s="33" customFormat="1" ht="22.5" customHeight="1">
      <c r="A130" s="46"/>
      <c r="B130" s="45" t="s">
        <v>149</v>
      </c>
      <c r="C130" s="47" t="s">
        <v>7</v>
      </c>
      <c r="D130" s="48">
        <v>10000</v>
      </c>
      <c r="E130" s="48">
        <v>7500</v>
      </c>
      <c r="F130" s="48">
        <v>6500</v>
      </c>
      <c r="G130" s="48">
        <v>14000</v>
      </c>
      <c r="H130" s="35">
        <f t="shared" si="3"/>
        <v>4000</v>
      </c>
    </row>
    <row r="131" spans="1:8" s="33" customFormat="1" ht="31.5" customHeight="1">
      <c r="A131" s="36"/>
      <c r="B131" s="40" t="s">
        <v>150</v>
      </c>
      <c r="C131" s="36" t="s">
        <v>155</v>
      </c>
      <c r="D131" s="35">
        <v>2.14</v>
      </c>
      <c r="E131" s="35">
        <v>1.5</v>
      </c>
      <c r="F131" s="35">
        <v>0.8</v>
      </c>
      <c r="G131" s="35">
        <v>2.2999999999999998</v>
      </c>
      <c r="H131" s="35">
        <f t="shared" si="3"/>
        <v>0.1599999999999997</v>
      </c>
    </row>
    <row r="132" spans="1:8" s="33" customFormat="1" ht="24.75" customHeight="1">
      <c r="A132" s="38"/>
      <c r="B132" s="37" t="s">
        <v>132</v>
      </c>
      <c r="C132" s="36" t="s">
        <v>7</v>
      </c>
      <c r="D132" s="35">
        <v>168000</v>
      </c>
      <c r="E132" s="35">
        <v>167657</v>
      </c>
      <c r="F132" s="35">
        <v>167657</v>
      </c>
      <c r="G132" s="35">
        <v>167657</v>
      </c>
      <c r="H132" s="35">
        <f t="shared" si="3"/>
        <v>-343</v>
      </c>
    </row>
    <row r="133" spans="1:8" s="30" customFormat="1" ht="27" customHeight="1">
      <c r="A133" s="46"/>
      <c r="B133" s="45" t="s">
        <v>140</v>
      </c>
      <c r="C133" s="47" t="s">
        <v>7</v>
      </c>
      <c r="D133" s="48">
        <v>40000</v>
      </c>
      <c r="E133" s="48">
        <v>35000</v>
      </c>
      <c r="F133" s="48">
        <v>35000</v>
      </c>
      <c r="G133" s="48">
        <v>35000</v>
      </c>
      <c r="H133" s="35">
        <f t="shared" si="3"/>
        <v>-5000</v>
      </c>
    </row>
    <row r="134" spans="1:8" s="30" customFormat="1" ht="22.5">
      <c r="A134" s="38"/>
      <c r="B134" s="37" t="s">
        <v>133</v>
      </c>
      <c r="C134" s="36" t="s">
        <v>134</v>
      </c>
      <c r="D134" s="35">
        <v>1300</v>
      </c>
      <c r="E134" s="35">
        <v>750</v>
      </c>
      <c r="F134" s="35">
        <v>850</v>
      </c>
      <c r="G134" s="35">
        <v>1600</v>
      </c>
      <c r="H134" s="35">
        <f t="shared" si="3"/>
        <v>300</v>
      </c>
    </row>
    <row r="135" spans="1:8" s="31" customFormat="1" ht="20.100000000000001" customHeight="1">
      <c r="A135" s="38"/>
      <c r="B135" s="37" t="s">
        <v>135</v>
      </c>
      <c r="C135" s="36" t="s">
        <v>134</v>
      </c>
      <c r="D135" s="35">
        <v>1300</v>
      </c>
      <c r="E135" s="35">
        <v>750</v>
      </c>
      <c r="F135" s="35">
        <v>850</v>
      </c>
      <c r="G135" s="35">
        <v>1600</v>
      </c>
      <c r="H135" s="35">
        <f t="shared" si="3"/>
        <v>300</v>
      </c>
    </row>
    <row r="136" spans="1:8" s="33" customFormat="1" ht="37.5" customHeight="1">
      <c r="A136" s="46"/>
      <c r="B136" s="49" t="s">
        <v>80</v>
      </c>
      <c r="C136" s="46" t="s">
        <v>1</v>
      </c>
      <c r="D136" s="35">
        <v>30.9</v>
      </c>
      <c r="E136" s="35">
        <v>30.9</v>
      </c>
      <c r="F136" s="35">
        <v>30.9</v>
      </c>
      <c r="G136" s="35">
        <v>30.9</v>
      </c>
      <c r="H136" s="35">
        <f t="shared" si="3"/>
        <v>0</v>
      </c>
    </row>
    <row r="137" spans="1:8" s="95" customFormat="1" ht="30.75" customHeight="1">
      <c r="A137" s="38">
        <v>4</v>
      </c>
      <c r="B137" s="41" t="s">
        <v>12</v>
      </c>
      <c r="C137" s="36"/>
      <c r="D137" s="80"/>
      <c r="E137" s="80"/>
      <c r="F137" s="80"/>
      <c r="G137" s="80"/>
      <c r="H137" s="35">
        <f t="shared" si="3"/>
        <v>0</v>
      </c>
    </row>
    <row r="138" spans="1:8" s="93" customFormat="1" ht="37.5" customHeight="1">
      <c r="A138" s="38"/>
      <c r="B138" s="50" t="s">
        <v>136</v>
      </c>
      <c r="C138" s="36" t="s">
        <v>7</v>
      </c>
      <c r="D138" s="35">
        <v>16200</v>
      </c>
      <c r="E138" s="35">
        <v>11000</v>
      </c>
      <c r="F138" s="35">
        <v>4700</v>
      </c>
      <c r="G138" s="35">
        <v>15700</v>
      </c>
      <c r="H138" s="35">
        <f t="shared" si="3"/>
        <v>-500</v>
      </c>
    </row>
    <row r="139" spans="1:8" s="93" customFormat="1" ht="36.6" customHeight="1">
      <c r="A139" s="46"/>
      <c r="B139" s="45" t="s">
        <v>137</v>
      </c>
      <c r="C139" s="47" t="s">
        <v>7</v>
      </c>
      <c r="D139" s="35">
        <v>15920</v>
      </c>
      <c r="E139" s="35">
        <v>10950</v>
      </c>
      <c r="F139" s="35">
        <v>3970</v>
      </c>
      <c r="G139" s="35">
        <v>14920</v>
      </c>
      <c r="H139" s="35">
        <f t="shared" si="3"/>
        <v>-1000</v>
      </c>
    </row>
    <row r="140" spans="1:8" s="93" customFormat="1" ht="36.6" customHeight="1">
      <c r="A140" s="46"/>
      <c r="B140" s="43" t="s">
        <v>176</v>
      </c>
      <c r="C140" s="47" t="s">
        <v>177</v>
      </c>
      <c r="D140" s="35">
        <v>3000</v>
      </c>
      <c r="E140" s="35">
        <v>2958</v>
      </c>
      <c r="F140" s="35">
        <v>92</v>
      </c>
      <c r="G140" s="35">
        <v>3050</v>
      </c>
      <c r="H140" s="35">
        <f t="shared" si="3"/>
        <v>50</v>
      </c>
    </row>
    <row r="141" spans="1:8" s="135" customFormat="1" ht="37.5">
      <c r="A141" s="70"/>
      <c r="B141" s="67" t="s">
        <v>138</v>
      </c>
      <c r="C141" s="70" t="s">
        <v>10</v>
      </c>
      <c r="D141" s="142">
        <f>D142+D143</f>
        <v>100000</v>
      </c>
      <c r="E141" s="72">
        <f>G141*52%</f>
        <v>54600</v>
      </c>
      <c r="F141" s="72">
        <f>G141-E141</f>
        <v>50400</v>
      </c>
      <c r="G141" s="72">
        <v>105000</v>
      </c>
      <c r="H141" s="72">
        <f t="shared" si="3"/>
        <v>5000</v>
      </c>
    </row>
    <row r="142" spans="1:8" s="135" customFormat="1" ht="19.5">
      <c r="A142" s="70"/>
      <c r="B142" s="100" t="s">
        <v>192</v>
      </c>
      <c r="C142" s="71" t="s">
        <v>10</v>
      </c>
      <c r="D142" s="143">
        <v>96000</v>
      </c>
      <c r="E142" s="143">
        <v>50186</v>
      </c>
      <c r="F142" s="143">
        <v>50314</v>
      </c>
      <c r="G142" s="143">
        <v>100500</v>
      </c>
      <c r="H142" s="72">
        <f t="shared" si="3"/>
        <v>4500</v>
      </c>
    </row>
    <row r="143" spans="1:8" ht="26.25" customHeight="1">
      <c r="A143" s="51"/>
      <c r="B143" s="141" t="s">
        <v>193</v>
      </c>
      <c r="C143" s="71" t="s">
        <v>10</v>
      </c>
      <c r="D143" s="144">
        <v>4000</v>
      </c>
      <c r="E143" s="144">
        <v>2104</v>
      </c>
      <c r="F143" s="144">
        <v>2396</v>
      </c>
      <c r="G143" s="144">
        <v>45000</v>
      </c>
      <c r="H143" s="35">
        <f t="shared" si="3"/>
        <v>41000</v>
      </c>
    </row>
  </sheetData>
  <mergeCells count="10">
    <mergeCell ref="F4:F5"/>
    <mergeCell ref="G4:G5"/>
    <mergeCell ref="A1:H1"/>
    <mergeCell ref="A3:A5"/>
    <mergeCell ref="B3:B5"/>
    <mergeCell ref="C3:C5"/>
    <mergeCell ref="D3:G3"/>
    <mergeCell ref="H3:H5"/>
    <mergeCell ref="D4:D5"/>
    <mergeCell ref="E4:E5"/>
  </mergeCells>
  <printOptions horizontalCentered="1"/>
  <pageMargins left="0.35" right="0.1" top="0.41929133899999999" bottom="0.30118110199999998" header="0.35433070866141703" footer="0.31496062992126"/>
  <pageSetup paperSize="9" scale="75" orientation="landscape" r:id="rId1"/>
  <headerFooter differentFirst="1"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S33" sqref="S33"/>
    </sheetView>
  </sheetViews>
  <sheetFormatPr defaultRowHeight="12.75"/>
  <cols>
    <col min="1" max="1" width="15" bestFit="1" customWidth="1"/>
  </cols>
  <sheetData>
    <row r="1" spans="1:3">
      <c r="A1" s="75"/>
      <c r="C1" s="76"/>
    </row>
    <row r="2" spans="1:3">
      <c r="C2" s="7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14.42578125" defaultRowHeight="15" customHeight="1"/>
  <cols>
    <col min="1" max="1" width="6.28515625" customWidth="1"/>
    <col min="2" max="2" width="47.140625" customWidth="1"/>
    <col min="3" max="3" width="15.7109375" customWidth="1"/>
    <col min="4" max="4" width="15" customWidth="1"/>
    <col min="5" max="5" width="14.7109375" customWidth="1"/>
    <col min="6" max="6" width="14.28515625" customWidth="1"/>
    <col min="7" max="8" width="15" customWidth="1"/>
    <col min="9" max="9" width="14.5703125" customWidth="1"/>
    <col min="10" max="19" width="9.140625" customWidth="1"/>
    <col min="20" max="26" width="8" customWidth="1"/>
  </cols>
  <sheetData>
    <row r="1" spans="1:26" ht="23.25" customHeight="1">
      <c r="A1" s="165" t="s">
        <v>20</v>
      </c>
      <c r="B1" s="166"/>
      <c r="C1" s="166"/>
      <c r="D1" s="166"/>
      <c r="E1" s="166"/>
      <c r="F1" s="166"/>
      <c r="G1" s="166"/>
      <c r="H1" s="166"/>
      <c r="I1" s="166"/>
      <c r="J1" s="7"/>
      <c r="K1" s="7"/>
      <c r="L1" s="7"/>
      <c r="M1" s="7"/>
      <c r="N1" s="7"/>
      <c r="O1" s="7"/>
      <c r="P1" s="7"/>
      <c r="Q1" s="7"/>
      <c r="R1" s="7"/>
      <c r="S1" s="7"/>
      <c r="T1" s="7"/>
      <c r="U1" s="7"/>
      <c r="V1" s="7"/>
      <c r="W1" s="7"/>
      <c r="X1" s="7"/>
      <c r="Y1" s="7"/>
      <c r="Z1" s="7"/>
    </row>
    <row r="2" spans="1:26" ht="35.25" customHeight="1">
      <c r="A2" s="165" t="s">
        <v>21</v>
      </c>
      <c r="B2" s="166"/>
      <c r="C2" s="166"/>
      <c r="D2" s="166"/>
      <c r="E2" s="166"/>
      <c r="F2" s="166"/>
      <c r="G2" s="166"/>
      <c r="H2" s="166"/>
      <c r="I2" s="166"/>
      <c r="J2" s="7"/>
      <c r="K2" s="7"/>
      <c r="L2" s="7"/>
      <c r="M2" s="7"/>
      <c r="N2" s="7"/>
      <c r="O2" s="7"/>
      <c r="P2" s="7"/>
      <c r="Q2" s="7"/>
      <c r="R2" s="7"/>
      <c r="S2" s="7"/>
      <c r="T2" s="7"/>
      <c r="U2" s="7"/>
      <c r="V2" s="7"/>
      <c r="W2" s="7"/>
      <c r="X2" s="7"/>
      <c r="Y2" s="7"/>
      <c r="Z2" s="7"/>
    </row>
    <row r="3" spans="1:26" ht="24" customHeight="1">
      <c r="A3" s="10"/>
      <c r="B3" s="11"/>
      <c r="C3" s="12"/>
      <c r="D3" s="12"/>
      <c r="E3" s="12"/>
      <c r="F3" s="7"/>
      <c r="G3" s="7"/>
      <c r="H3" s="167" t="s">
        <v>22</v>
      </c>
      <c r="I3" s="168"/>
      <c r="J3" s="7"/>
      <c r="K3" s="7"/>
      <c r="L3" s="7"/>
      <c r="M3" s="7"/>
      <c r="N3" s="7"/>
      <c r="O3" s="7"/>
      <c r="P3" s="7"/>
      <c r="Q3" s="7"/>
      <c r="R3" s="7"/>
      <c r="S3" s="7"/>
      <c r="T3" s="7"/>
      <c r="U3" s="7"/>
      <c r="V3" s="7"/>
      <c r="W3" s="7"/>
      <c r="X3" s="7"/>
      <c r="Y3" s="7"/>
      <c r="Z3" s="7"/>
    </row>
    <row r="4" spans="1:26" ht="30.75" customHeight="1">
      <c r="A4" s="163" t="s">
        <v>23</v>
      </c>
      <c r="B4" s="163" t="s">
        <v>24</v>
      </c>
      <c r="C4" s="169" t="s">
        <v>25</v>
      </c>
      <c r="D4" s="170"/>
      <c r="E4" s="163" t="s">
        <v>26</v>
      </c>
      <c r="F4" s="163" t="s">
        <v>27</v>
      </c>
      <c r="G4" s="163" t="s">
        <v>28</v>
      </c>
      <c r="H4" s="163" t="s">
        <v>29</v>
      </c>
      <c r="I4" s="163" t="s">
        <v>30</v>
      </c>
      <c r="J4" s="13"/>
      <c r="K4" s="13"/>
      <c r="L4" s="13"/>
      <c r="M4" s="13"/>
      <c r="N4" s="13"/>
      <c r="O4" s="13"/>
      <c r="P4" s="13"/>
      <c r="Q4" s="13"/>
      <c r="R4" s="13"/>
      <c r="S4" s="13"/>
      <c r="T4" s="13"/>
      <c r="U4" s="13"/>
      <c r="V4" s="13"/>
      <c r="W4" s="13"/>
      <c r="X4" s="13"/>
      <c r="Y4" s="13"/>
      <c r="Z4" s="13"/>
    </row>
    <row r="5" spans="1:26" ht="32.25" customHeight="1">
      <c r="A5" s="164"/>
      <c r="B5" s="164"/>
      <c r="C5" s="14" t="s">
        <v>31</v>
      </c>
      <c r="D5" s="14" t="s">
        <v>32</v>
      </c>
      <c r="E5" s="164"/>
      <c r="F5" s="164"/>
      <c r="G5" s="164"/>
      <c r="H5" s="164"/>
      <c r="I5" s="164"/>
      <c r="J5" s="9"/>
      <c r="K5" s="15"/>
      <c r="L5" s="8"/>
      <c r="M5" s="9"/>
      <c r="N5" s="15"/>
      <c r="O5" s="8"/>
      <c r="P5" s="9"/>
      <c r="Q5" s="15"/>
      <c r="R5" s="8"/>
      <c r="S5" s="9"/>
      <c r="T5" s="8"/>
      <c r="U5" s="8"/>
      <c r="V5" s="8"/>
      <c r="W5" s="8"/>
      <c r="X5" s="8"/>
      <c r="Y5" s="8"/>
      <c r="Z5" s="8"/>
    </row>
    <row r="6" spans="1:26" ht="31.5" customHeight="1">
      <c r="A6" s="14"/>
      <c r="B6" s="14" t="s">
        <v>33</v>
      </c>
      <c r="C6" s="16">
        <f t="shared" ref="C6:I6" si="0">C7+C9</f>
        <v>48850</v>
      </c>
      <c r="D6" s="16">
        <f t="shared" si="0"/>
        <v>0</v>
      </c>
      <c r="E6" s="16">
        <f t="shared" si="0"/>
        <v>15500</v>
      </c>
      <c r="F6" s="16">
        <f t="shared" si="0"/>
        <v>12200</v>
      </c>
      <c r="G6" s="16">
        <f t="shared" si="0"/>
        <v>5700</v>
      </c>
      <c r="H6" s="16">
        <f t="shared" si="0"/>
        <v>5750</v>
      </c>
      <c r="I6" s="16">
        <f t="shared" si="0"/>
        <v>9700</v>
      </c>
      <c r="J6" s="9"/>
      <c r="K6" s="15"/>
      <c r="L6" s="8"/>
      <c r="M6" s="9"/>
      <c r="N6" s="15"/>
      <c r="O6" s="8"/>
      <c r="P6" s="9"/>
      <c r="Q6" s="15"/>
      <c r="R6" s="8"/>
      <c r="S6" s="9"/>
      <c r="T6" s="8"/>
      <c r="U6" s="8"/>
      <c r="V6" s="8"/>
      <c r="W6" s="8"/>
      <c r="X6" s="8"/>
      <c r="Y6" s="8"/>
      <c r="Z6" s="8"/>
    </row>
    <row r="7" spans="1:26" ht="52.5" customHeight="1">
      <c r="A7" s="17" t="s">
        <v>17</v>
      </c>
      <c r="B7" s="18" t="s">
        <v>34</v>
      </c>
      <c r="C7" s="16">
        <f t="shared" ref="C7:I7" si="1">C8</f>
        <v>0</v>
      </c>
      <c r="D7" s="16">
        <f t="shared" si="1"/>
        <v>0</v>
      </c>
      <c r="E7" s="16">
        <f t="shared" si="1"/>
        <v>0</v>
      </c>
      <c r="F7" s="16">
        <f t="shared" si="1"/>
        <v>0</v>
      </c>
      <c r="G7" s="16">
        <f t="shared" si="1"/>
        <v>0</v>
      </c>
      <c r="H7" s="16">
        <f t="shared" si="1"/>
        <v>0</v>
      </c>
      <c r="I7" s="16">
        <f t="shared" si="1"/>
        <v>0</v>
      </c>
      <c r="J7" s="19"/>
      <c r="K7" s="20"/>
      <c r="L7" s="21"/>
      <c r="M7" s="19"/>
      <c r="N7" s="20"/>
      <c r="O7" s="21"/>
      <c r="P7" s="19"/>
      <c r="Q7" s="20"/>
      <c r="R7" s="21"/>
      <c r="S7" s="19"/>
      <c r="T7" s="21"/>
      <c r="U7" s="21"/>
      <c r="V7" s="21"/>
      <c r="W7" s="21"/>
      <c r="X7" s="21"/>
      <c r="Y7" s="21"/>
      <c r="Z7" s="21"/>
    </row>
    <row r="8" spans="1:26" ht="22.5" customHeight="1">
      <c r="A8" s="14"/>
      <c r="B8" s="22" t="s">
        <v>35</v>
      </c>
      <c r="C8" s="16"/>
      <c r="D8" s="16"/>
      <c r="E8" s="16"/>
      <c r="F8" s="16"/>
      <c r="G8" s="16"/>
      <c r="H8" s="16"/>
      <c r="I8" s="16"/>
      <c r="J8" s="9"/>
      <c r="K8" s="15"/>
      <c r="L8" s="8"/>
      <c r="M8" s="9"/>
      <c r="N8" s="15"/>
      <c r="O8" s="8"/>
      <c r="P8" s="9"/>
      <c r="Q8" s="15"/>
      <c r="R8" s="8"/>
      <c r="S8" s="9"/>
      <c r="T8" s="8"/>
      <c r="U8" s="8"/>
      <c r="V8" s="8"/>
      <c r="W8" s="8"/>
      <c r="X8" s="8"/>
      <c r="Y8" s="8"/>
      <c r="Z8" s="8"/>
    </row>
    <row r="9" spans="1:26" ht="44.25" customHeight="1">
      <c r="A9" s="17" t="s">
        <v>18</v>
      </c>
      <c r="B9" s="18" t="s">
        <v>36</v>
      </c>
      <c r="C9" s="16">
        <f t="shared" ref="C9:I9" si="2">SUM(C10:C49)</f>
        <v>48850</v>
      </c>
      <c r="D9" s="16">
        <f t="shared" si="2"/>
        <v>0</v>
      </c>
      <c r="E9" s="16">
        <f t="shared" si="2"/>
        <v>15500</v>
      </c>
      <c r="F9" s="16">
        <f t="shared" si="2"/>
        <v>12200</v>
      </c>
      <c r="G9" s="16">
        <f t="shared" si="2"/>
        <v>5700</v>
      </c>
      <c r="H9" s="16">
        <f t="shared" si="2"/>
        <v>5750</v>
      </c>
      <c r="I9" s="16">
        <f t="shared" si="2"/>
        <v>9700</v>
      </c>
      <c r="J9" s="19"/>
      <c r="K9" s="20"/>
      <c r="L9" s="21"/>
      <c r="M9" s="19"/>
      <c r="N9" s="20"/>
      <c r="O9" s="21"/>
      <c r="P9" s="19"/>
      <c r="Q9" s="20"/>
      <c r="R9" s="21"/>
      <c r="S9" s="19"/>
      <c r="T9" s="21"/>
      <c r="U9" s="21"/>
      <c r="V9" s="21"/>
      <c r="W9" s="21"/>
      <c r="X9" s="21"/>
      <c r="Y9" s="21"/>
      <c r="Z9" s="21"/>
    </row>
    <row r="10" spans="1:26" ht="54" customHeight="1">
      <c r="A10" s="5">
        <v>1</v>
      </c>
      <c r="B10" s="23" t="s">
        <v>37</v>
      </c>
      <c r="C10" s="6">
        <v>500</v>
      </c>
      <c r="D10" s="6"/>
      <c r="E10" s="6">
        <v>500</v>
      </c>
      <c r="F10" s="4"/>
      <c r="G10" s="4"/>
      <c r="H10" s="4"/>
      <c r="I10" s="4"/>
      <c r="J10" s="8"/>
      <c r="K10" s="8"/>
      <c r="L10" s="8"/>
      <c r="M10" s="8"/>
      <c r="N10" s="8"/>
      <c r="O10" s="8"/>
      <c r="P10" s="8"/>
      <c r="Q10" s="8"/>
      <c r="R10" s="8"/>
      <c r="S10" s="8"/>
      <c r="T10" s="8"/>
      <c r="U10" s="8"/>
      <c r="V10" s="8"/>
      <c r="W10" s="8"/>
      <c r="X10" s="8"/>
      <c r="Y10" s="8"/>
      <c r="Z10" s="8"/>
    </row>
    <row r="11" spans="1:26" ht="39.75" customHeight="1">
      <c r="A11" s="5">
        <v>2</v>
      </c>
      <c r="B11" s="23" t="s">
        <v>38</v>
      </c>
      <c r="C11" s="6">
        <v>500</v>
      </c>
      <c r="D11" s="6"/>
      <c r="E11" s="6">
        <v>500</v>
      </c>
      <c r="F11" s="4"/>
      <c r="G11" s="4"/>
      <c r="H11" s="4"/>
      <c r="I11" s="4"/>
      <c r="J11" s="9"/>
      <c r="K11" s="15"/>
      <c r="L11" s="8"/>
      <c r="M11" s="9"/>
      <c r="N11" s="15"/>
      <c r="O11" s="8"/>
      <c r="P11" s="9"/>
      <c r="Q11" s="15"/>
      <c r="R11" s="8"/>
      <c r="S11" s="9"/>
      <c r="T11" s="8"/>
      <c r="U11" s="8"/>
      <c r="V11" s="8"/>
      <c r="W11" s="8"/>
      <c r="X11" s="8"/>
      <c r="Y11" s="8"/>
      <c r="Z11" s="8"/>
    </row>
    <row r="12" spans="1:26" ht="55.5" customHeight="1">
      <c r="A12" s="5">
        <v>3</v>
      </c>
      <c r="B12" s="23" t="s">
        <v>39</v>
      </c>
      <c r="C12" s="6">
        <v>1500</v>
      </c>
      <c r="D12" s="6"/>
      <c r="E12" s="6">
        <v>1500</v>
      </c>
      <c r="F12" s="4"/>
      <c r="G12" s="4"/>
      <c r="H12" s="4"/>
      <c r="I12" s="4"/>
      <c r="J12" s="8"/>
      <c r="K12" s="8"/>
      <c r="L12" s="8"/>
      <c r="M12" s="8"/>
      <c r="N12" s="8"/>
      <c r="O12" s="8"/>
      <c r="P12" s="8"/>
      <c r="Q12" s="8"/>
      <c r="R12" s="8"/>
      <c r="S12" s="8"/>
      <c r="T12" s="8"/>
      <c r="U12" s="8"/>
      <c r="V12" s="8"/>
      <c r="W12" s="8"/>
      <c r="X12" s="8"/>
      <c r="Y12" s="8"/>
      <c r="Z12" s="8"/>
    </row>
    <row r="13" spans="1:26" ht="69.75" customHeight="1">
      <c r="A13" s="5">
        <v>4</v>
      </c>
      <c r="B13" s="23" t="s">
        <v>40</v>
      </c>
      <c r="C13" s="6">
        <v>500</v>
      </c>
      <c r="D13" s="6"/>
      <c r="E13" s="6">
        <v>500</v>
      </c>
      <c r="F13" s="4"/>
      <c r="G13" s="4"/>
      <c r="H13" s="4"/>
      <c r="I13" s="4"/>
      <c r="J13" s="8"/>
      <c r="K13" s="8"/>
      <c r="L13" s="8"/>
      <c r="M13" s="8"/>
      <c r="N13" s="8"/>
      <c r="O13" s="8"/>
      <c r="P13" s="8"/>
      <c r="Q13" s="8"/>
      <c r="R13" s="8"/>
      <c r="S13" s="8"/>
      <c r="T13" s="8"/>
      <c r="U13" s="8"/>
      <c r="V13" s="8"/>
      <c r="W13" s="8"/>
      <c r="X13" s="8"/>
      <c r="Y13" s="8"/>
      <c r="Z13" s="8"/>
    </row>
    <row r="14" spans="1:26" ht="33" customHeight="1">
      <c r="A14" s="5">
        <v>5</v>
      </c>
      <c r="B14" s="23" t="s">
        <v>41</v>
      </c>
      <c r="C14" s="6">
        <v>700</v>
      </c>
      <c r="D14" s="6"/>
      <c r="E14" s="6"/>
      <c r="F14" s="4">
        <v>700</v>
      </c>
      <c r="G14" s="4"/>
      <c r="H14" s="4"/>
      <c r="I14" s="4"/>
      <c r="J14" s="9"/>
      <c r="K14" s="15"/>
      <c r="L14" s="8"/>
      <c r="M14" s="9"/>
      <c r="N14" s="15"/>
      <c r="O14" s="8"/>
      <c r="P14" s="9"/>
      <c r="Q14" s="15"/>
      <c r="R14" s="8"/>
      <c r="S14" s="9"/>
      <c r="T14" s="8"/>
      <c r="U14" s="8"/>
      <c r="V14" s="8"/>
      <c r="W14" s="8"/>
      <c r="X14" s="8"/>
      <c r="Y14" s="8"/>
      <c r="Z14" s="8"/>
    </row>
    <row r="15" spans="1:26" ht="42.75" customHeight="1">
      <c r="A15" s="5">
        <v>6</v>
      </c>
      <c r="B15" s="23" t="s">
        <v>42</v>
      </c>
      <c r="C15" s="6">
        <v>500</v>
      </c>
      <c r="D15" s="6"/>
      <c r="E15" s="6"/>
      <c r="F15" s="4">
        <v>500</v>
      </c>
      <c r="G15" s="4"/>
      <c r="H15" s="4"/>
      <c r="I15" s="4"/>
      <c r="J15" s="8"/>
      <c r="K15" s="8"/>
      <c r="L15" s="8"/>
      <c r="M15" s="8"/>
      <c r="N15" s="8"/>
      <c r="O15" s="8"/>
      <c r="P15" s="8"/>
      <c r="Q15" s="8"/>
      <c r="R15" s="8"/>
      <c r="S15" s="8"/>
      <c r="T15" s="8"/>
      <c r="U15" s="8"/>
      <c r="V15" s="8"/>
      <c r="W15" s="8"/>
      <c r="X15" s="8"/>
      <c r="Y15" s="8"/>
      <c r="Z15" s="8"/>
    </row>
    <row r="16" spans="1:26" ht="52.5" customHeight="1">
      <c r="A16" s="5">
        <v>7</v>
      </c>
      <c r="B16" s="23" t="s">
        <v>43</v>
      </c>
      <c r="C16" s="6">
        <v>500</v>
      </c>
      <c r="D16" s="6"/>
      <c r="E16" s="6"/>
      <c r="F16" s="4">
        <v>500</v>
      </c>
      <c r="G16" s="4"/>
      <c r="H16" s="4"/>
      <c r="I16" s="4"/>
      <c r="J16" s="8"/>
      <c r="K16" s="8"/>
      <c r="L16" s="8"/>
      <c r="M16" s="8"/>
      <c r="N16" s="8"/>
      <c r="O16" s="8"/>
      <c r="P16" s="8"/>
      <c r="Q16" s="8"/>
      <c r="R16" s="8"/>
      <c r="S16" s="8"/>
      <c r="T16" s="8"/>
      <c r="U16" s="8"/>
      <c r="V16" s="8"/>
      <c r="W16" s="8"/>
      <c r="X16" s="8"/>
      <c r="Y16" s="8"/>
      <c r="Z16" s="8"/>
    </row>
    <row r="17" spans="1:26" ht="56.25" customHeight="1">
      <c r="A17" s="5">
        <v>8</v>
      </c>
      <c r="B17" s="23" t="s">
        <v>44</v>
      </c>
      <c r="C17" s="6">
        <v>700</v>
      </c>
      <c r="D17" s="6"/>
      <c r="E17" s="6"/>
      <c r="F17" s="4"/>
      <c r="G17" s="4">
        <v>700</v>
      </c>
      <c r="H17" s="4"/>
      <c r="I17" s="4"/>
      <c r="J17" s="9"/>
      <c r="K17" s="15"/>
      <c r="L17" s="8"/>
      <c r="M17" s="9"/>
      <c r="N17" s="15"/>
      <c r="O17" s="8"/>
      <c r="P17" s="9"/>
      <c r="Q17" s="15"/>
      <c r="R17" s="8"/>
      <c r="S17" s="8"/>
      <c r="T17" s="8"/>
      <c r="U17" s="8"/>
      <c r="V17" s="8"/>
      <c r="W17" s="8"/>
      <c r="X17" s="8"/>
      <c r="Y17" s="8"/>
      <c r="Z17" s="8"/>
    </row>
    <row r="18" spans="1:26" ht="52.5" customHeight="1">
      <c r="A18" s="5">
        <v>9</v>
      </c>
      <c r="B18" s="23" t="s">
        <v>45</v>
      </c>
      <c r="C18" s="6">
        <v>500</v>
      </c>
      <c r="D18" s="6"/>
      <c r="E18" s="6"/>
      <c r="F18" s="4"/>
      <c r="G18" s="4">
        <v>500</v>
      </c>
      <c r="H18" s="4"/>
      <c r="I18" s="4"/>
      <c r="J18" s="8"/>
      <c r="K18" s="8"/>
      <c r="L18" s="8"/>
      <c r="M18" s="8"/>
      <c r="N18" s="8"/>
      <c r="O18" s="8"/>
      <c r="P18" s="8"/>
      <c r="Q18" s="8"/>
      <c r="R18" s="8"/>
      <c r="S18" s="8"/>
      <c r="T18" s="8"/>
      <c r="U18" s="8"/>
      <c r="V18" s="8"/>
      <c r="W18" s="8"/>
      <c r="X18" s="8"/>
      <c r="Y18" s="8"/>
      <c r="Z18" s="8"/>
    </row>
    <row r="19" spans="1:26" ht="51.75" customHeight="1">
      <c r="A19" s="5">
        <v>10</v>
      </c>
      <c r="B19" s="23" t="s">
        <v>46</v>
      </c>
      <c r="C19" s="6">
        <v>500</v>
      </c>
      <c r="D19" s="6"/>
      <c r="E19" s="6"/>
      <c r="F19" s="4"/>
      <c r="G19" s="4"/>
      <c r="H19" s="4">
        <v>500</v>
      </c>
      <c r="I19" s="4"/>
      <c r="J19" s="8"/>
      <c r="K19" s="8"/>
      <c r="L19" s="8"/>
      <c r="M19" s="8"/>
      <c r="N19" s="8"/>
      <c r="O19" s="8"/>
      <c r="P19" s="8"/>
      <c r="Q19" s="8"/>
      <c r="R19" s="8"/>
      <c r="S19" s="8"/>
      <c r="T19" s="8"/>
      <c r="U19" s="8"/>
      <c r="V19" s="8"/>
      <c r="W19" s="8"/>
      <c r="X19" s="8"/>
      <c r="Y19" s="8"/>
      <c r="Z19" s="8"/>
    </row>
    <row r="20" spans="1:26" ht="50.25" customHeight="1">
      <c r="A20" s="5">
        <v>11</v>
      </c>
      <c r="B20" s="23" t="s">
        <v>47</v>
      </c>
      <c r="C20" s="6">
        <v>500</v>
      </c>
      <c r="D20" s="6"/>
      <c r="E20" s="6"/>
      <c r="F20" s="4"/>
      <c r="G20" s="4"/>
      <c r="H20" s="4">
        <v>500</v>
      </c>
      <c r="I20" s="4"/>
      <c r="J20" s="8"/>
      <c r="K20" s="8"/>
      <c r="L20" s="8"/>
      <c r="M20" s="8"/>
      <c r="N20" s="8"/>
      <c r="O20" s="8"/>
      <c r="P20" s="8"/>
      <c r="Q20" s="8"/>
      <c r="R20" s="8"/>
      <c r="S20" s="8"/>
      <c r="T20" s="8"/>
      <c r="U20" s="8"/>
      <c r="V20" s="8"/>
      <c r="W20" s="8"/>
      <c r="X20" s="8"/>
      <c r="Y20" s="8"/>
      <c r="Z20" s="8"/>
    </row>
    <row r="21" spans="1:26" ht="49.5" customHeight="1">
      <c r="A21" s="5">
        <v>12</v>
      </c>
      <c r="B21" s="24" t="s">
        <v>48</v>
      </c>
      <c r="C21" s="6">
        <v>500</v>
      </c>
      <c r="D21" s="6"/>
      <c r="E21" s="6">
        <f>C21</f>
        <v>500</v>
      </c>
      <c r="F21" s="4"/>
      <c r="G21" s="4"/>
      <c r="H21" s="4"/>
      <c r="I21" s="4"/>
      <c r="J21" s="8"/>
      <c r="K21" s="8"/>
      <c r="L21" s="8"/>
      <c r="M21" s="8"/>
      <c r="N21" s="8"/>
      <c r="O21" s="8"/>
      <c r="P21" s="8"/>
      <c r="Q21" s="8"/>
      <c r="R21" s="8"/>
      <c r="S21" s="8"/>
      <c r="T21" s="8"/>
      <c r="U21" s="8"/>
      <c r="V21" s="8"/>
      <c r="W21" s="8"/>
      <c r="X21" s="8"/>
      <c r="Y21" s="8"/>
      <c r="Z21" s="8"/>
    </row>
    <row r="22" spans="1:26" ht="33" customHeight="1">
      <c r="A22" s="5">
        <v>13</v>
      </c>
      <c r="B22" s="24" t="s">
        <v>49</v>
      </c>
      <c r="C22" s="6">
        <v>500</v>
      </c>
      <c r="D22" s="6"/>
      <c r="E22" s="6">
        <f>C22</f>
        <v>500</v>
      </c>
      <c r="F22" s="4"/>
      <c r="G22" s="4"/>
      <c r="H22" s="4"/>
      <c r="I22" s="4"/>
      <c r="J22" s="8"/>
      <c r="K22" s="8"/>
      <c r="L22" s="8"/>
      <c r="M22" s="8"/>
      <c r="N22" s="8"/>
      <c r="O22" s="8"/>
      <c r="P22" s="8"/>
      <c r="Q22" s="8"/>
      <c r="R22" s="8"/>
      <c r="S22" s="8"/>
      <c r="T22" s="8"/>
      <c r="U22" s="8"/>
      <c r="V22" s="8"/>
      <c r="W22" s="8"/>
      <c r="X22" s="8"/>
      <c r="Y22" s="8"/>
      <c r="Z22" s="8"/>
    </row>
    <row r="23" spans="1:26" ht="33" customHeight="1">
      <c r="A23" s="5">
        <v>14</v>
      </c>
      <c r="B23" s="24" t="s">
        <v>50</v>
      </c>
      <c r="C23" s="6">
        <v>500</v>
      </c>
      <c r="D23" s="6"/>
      <c r="E23" s="6"/>
      <c r="F23" s="4">
        <f>C23</f>
        <v>500</v>
      </c>
      <c r="G23" s="4"/>
      <c r="H23" s="4"/>
      <c r="I23" s="4"/>
      <c r="J23" s="8"/>
      <c r="K23" s="8"/>
      <c r="L23" s="8"/>
      <c r="M23" s="8"/>
      <c r="N23" s="8"/>
      <c r="O23" s="8"/>
      <c r="P23" s="8"/>
      <c r="Q23" s="8"/>
      <c r="R23" s="8"/>
      <c r="S23" s="8"/>
      <c r="T23" s="8"/>
      <c r="U23" s="8"/>
      <c r="V23" s="8"/>
      <c r="W23" s="8"/>
      <c r="X23" s="8"/>
      <c r="Y23" s="8"/>
      <c r="Z23" s="8"/>
    </row>
    <row r="24" spans="1:26" ht="33" customHeight="1">
      <c r="A24" s="5">
        <v>15</v>
      </c>
      <c r="B24" s="24" t="s">
        <v>51</v>
      </c>
      <c r="C24" s="6">
        <v>500</v>
      </c>
      <c r="D24" s="6"/>
      <c r="E24" s="6"/>
      <c r="F24" s="4">
        <f>C24</f>
        <v>500</v>
      </c>
      <c r="G24" s="4"/>
      <c r="H24" s="4"/>
      <c r="I24" s="4"/>
      <c r="J24" s="8"/>
      <c r="K24" s="8"/>
      <c r="L24" s="8"/>
      <c r="M24" s="8"/>
      <c r="N24" s="8"/>
      <c r="O24" s="8"/>
      <c r="P24" s="8"/>
      <c r="Q24" s="8"/>
      <c r="R24" s="8"/>
      <c r="S24" s="8"/>
      <c r="T24" s="8"/>
      <c r="U24" s="8"/>
      <c r="V24" s="8"/>
      <c r="W24" s="8"/>
      <c r="X24" s="8"/>
      <c r="Y24" s="8"/>
      <c r="Z24" s="8"/>
    </row>
    <row r="25" spans="1:26" ht="51.75" customHeight="1">
      <c r="A25" s="5">
        <v>16</v>
      </c>
      <c r="B25" s="24" t="s">
        <v>52</v>
      </c>
      <c r="C25" s="6">
        <v>500</v>
      </c>
      <c r="D25" s="6"/>
      <c r="E25" s="6"/>
      <c r="F25" s="4"/>
      <c r="G25" s="4">
        <v>500</v>
      </c>
      <c r="H25" s="4"/>
      <c r="I25" s="4"/>
      <c r="J25" s="8"/>
      <c r="K25" s="8"/>
      <c r="L25" s="8"/>
      <c r="M25" s="8"/>
      <c r="N25" s="8"/>
      <c r="O25" s="8"/>
      <c r="P25" s="8"/>
      <c r="Q25" s="8"/>
      <c r="R25" s="8"/>
      <c r="S25" s="8"/>
      <c r="T25" s="8"/>
      <c r="U25" s="8"/>
      <c r="V25" s="8"/>
      <c r="W25" s="8"/>
      <c r="X25" s="8"/>
      <c r="Y25" s="8"/>
      <c r="Z25" s="8"/>
    </row>
    <row r="26" spans="1:26" ht="49.5" customHeight="1">
      <c r="A26" s="5">
        <v>17</v>
      </c>
      <c r="B26" s="24" t="s">
        <v>53</v>
      </c>
      <c r="C26" s="6">
        <v>500</v>
      </c>
      <c r="D26" s="6"/>
      <c r="E26" s="6"/>
      <c r="F26" s="4"/>
      <c r="G26" s="4">
        <v>500</v>
      </c>
      <c r="H26" s="4"/>
      <c r="I26" s="4"/>
      <c r="J26" s="8"/>
      <c r="K26" s="8"/>
      <c r="L26" s="8"/>
      <c r="M26" s="8"/>
      <c r="N26" s="8"/>
      <c r="O26" s="8"/>
      <c r="P26" s="8"/>
      <c r="Q26" s="8"/>
      <c r="R26" s="8"/>
      <c r="S26" s="8"/>
      <c r="T26" s="8"/>
      <c r="U26" s="8"/>
      <c r="V26" s="8"/>
      <c r="W26" s="8"/>
      <c r="X26" s="8"/>
      <c r="Y26" s="8"/>
      <c r="Z26" s="8"/>
    </row>
    <row r="27" spans="1:26" ht="49.5" customHeight="1">
      <c r="A27" s="5">
        <v>18</v>
      </c>
      <c r="B27" s="23" t="s">
        <v>54</v>
      </c>
      <c r="C27" s="6">
        <v>500</v>
      </c>
      <c r="D27" s="6"/>
      <c r="E27" s="6"/>
      <c r="F27" s="4"/>
      <c r="G27" s="4"/>
      <c r="H27" s="4">
        <v>500</v>
      </c>
      <c r="I27" s="4"/>
      <c r="J27" s="9"/>
      <c r="K27" s="15"/>
      <c r="L27" s="8"/>
      <c r="M27" s="9"/>
      <c r="N27" s="15"/>
      <c r="O27" s="8"/>
      <c r="P27" s="9"/>
      <c r="Q27" s="15"/>
      <c r="R27" s="8"/>
      <c r="S27" s="9"/>
      <c r="T27" s="8"/>
      <c r="U27" s="8"/>
      <c r="V27" s="8"/>
      <c r="W27" s="8"/>
      <c r="X27" s="8"/>
      <c r="Y27" s="8"/>
      <c r="Z27" s="8"/>
    </row>
    <row r="28" spans="1:26" ht="49.5" customHeight="1">
      <c r="A28" s="5">
        <v>19</v>
      </c>
      <c r="B28" s="24" t="s">
        <v>55</v>
      </c>
      <c r="C28" s="6">
        <v>500</v>
      </c>
      <c r="D28" s="6"/>
      <c r="E28" s="6"/>
      <c r="F28" s="4"/>
      <c r="G28" s="4"/>
      <c r="H28" s="4">
        <v>500</v>
      </c>
      <c r="I28" s="4"/>
      <c r="J28" s="8"/>
      <c r="K28" s="8"/>
      <c r="L28" s="8"/>
      <c r="M28" s="8"/>
      <c r="N28" s="8"/>
      <c r="O28" s="8"/>
      <c r="P28" s="8"/>
      <c r="Q28" s="8"/>
      <c r="R28" s="8"/>
      <c r="S28" s="8"/>
      <c r="T28" s="8"/>
      <c r="U28" s="8"/>
      <c r="V28" s="8"/>
      <c r="W28" s="8"/>
      <c r="X28" s="8"/>
      <c r="Y28" s="8"/>
      <c r="Z28" s="8"/>
    </row>
    <row r="29" spans="1:26" ht="49.5" customHeight="1">
      <c r="A29" s="5">
        <v>20</v>
      </c>
      <c r="B29" s="23" t="s">
        <v>56</v>
      </c>
      <c r="C29" s="6">
        <v>500</v>
      </c>
      <c r="D29" s="6"/>
      <c r="E29" s="6"/>
      <c r="F29" s="4"/>
      <c r="G29" s="4"/>
      <c r="H29" s="4">
        <v>500</v>
      </c>
      <c r="I29" s="4"/>
      <c r="J29" s="8"/>
      <c r="K29" s="8"/>
      <c r="L29" s="8"/>
      <c r="M29" s="8"/>
      <c r="N29" s="8"/>
      <c r="O29" s="8"/>
      <c r="P29" s="8"/>
      <c r="Q29" s="8"/>
      <c r="R29" s="8"/>
      <c r="S29" s="8"/>
      <c r="T29" s="8"/>
      <c r="U29" s="8"/>
      <c r="V29" s="8"/>
      <c r="W29" s="8"/>
      <c r="X29" s="8"/>
      <c r="Y29" s="8"/>
      <c r="Z29" s="8"/>
    </row>
    <row r="30" spans="1:26" ht="49.5" customHeight="1">
      <c r="A30" s="5">
        <v>21</v>
      </c>
      <c r="B30" s="24" t="s">
        <v>57</v>
      </c>
      <c r="C30" s="6">
        <v>500</v>
      </c>
      <c r="D30" s="6"/>
      <c r="E30" s="6"/>
      <c r="F30" s="4"/>
      <c r="G30" s="4"/>
      <c r="H30" s="4"/>
      <c r="I30" s="4">
        <v>500</v>
      </c>
      <c r="J30" s="8"/>
      <c r="K30" s="8"/>
      <c r="L30" s="8"/>
      <c r="M30" s="8"/>
      <c r="N30" s="8"/>
      <c r="O30" s="8"/>
      <c r="P30" s="8"/>
      <c r="Q30" s="8"/>
      <c r="R30" s="8"/>
      <c r="S30" s="8"/>
      <c r="T30" s="8"/>
      <c r="U30" s="8"/>
      <c r="V30" s="8"/>
      <c r="W30" s="8"/>
      <c r="X30" s="8"/>
      <c r="Y30" s="8"/>
      <c r="Z30" s="8"/>
    </row>
    <row r="31" spans="1:26" ht="33" customHeight="1">
      <c r="A31" s="5">
        <v>22</v>
      </c>
      <c r="B31" s="23" t="s">
        <v>58</v>
      </c>
      <c r="C31" s="6">
        <f>I31</f>
        <v>2000</v>
      </c>
      <c r="D31" s="6"/>
      <c r="E31" s="6"/>
      <c r="F31" s="4"/>
      <c r="G31" s="4"/>
      <c r="H31" s="4"/>
      <c r="I31" s="4">
        <v>2000</v>
      </c>
      <c r="J31" s="8"/>
      <c r="K31" s="8"/>
      <c r="L31" s="8"/>
      <c r="M31" s="8"/>
      <c r="N31" s="8"/>
      <c r="O31" s="8"/>
      <c r="P31" s="8"/>
      <c r="Q31" s="8"/>
      <c r="R31" s="8"/>
      <c r="S31" s="8"/>
      <c r="T31" s="8"/>
      <c r="U31" s="8"/>
      <c r="V31" s="8"/>
      <c r="W31" s="8"/>
      <c r="X31" s="8"/>
      <c r="Y31" s="8"/>
      <c r="Z31" s="8"/>
    </row>
    <row r="32" spans="1:26" ht="45" customHeight="1">
      <c r="A32" s="5">
        <v>23</v>
      </c>
      <c r="B32" s="25" t="s">
        <v>59</v>
      </c>
      <c r="C32" s="6">
        <v>3300</v>
      </c>
      <c r="D32" s="6"/>
      <c r="E32" s="6">
        <v>3300</v>
      </c>
      <c r="F32" s="4"/>
      <c r="G32" s="4"/>
      <c r="H32" s="4"/>
      <c r="I32" s="4"/>
      <c r="J32" s="8"/>
      <c r="K32" s="8"/>
      <c r="L32" s="8"/>
      <c r="M32" s="8"/>
      <c r="N32" s="8"/>
      <c r="O32" s="8"/>
      <c r="P32" s="8"/>
      <c r="Q32" s="8"/>
      <c r="R32" s="8"/>
      <c r="S32" s="8"/>
      <c r="T32" s="8"/>
      <c r="U32" s="8"/>
      <c r="V32" s="8"/>
      <c r="W32" s="8"/>
      <c r="X32" s="8"/>
      <c r="Y32" s="8"/>
      <c r="Z32" s="8"/>
    </row>
    <row r="33" spans="1:26" ht="43.5" customHeight="1">
      <c r="A33" s="5">
        <v>24</v>
      </c>
      <c r="B33" s="25" t="s">
        <v>60</v>
      </c>
      <c r="C33" s="6">
        <v>2100</v>
      </c>
      <c r="D33" s="6"/>
      <c r="E33" s="6"/>
      <c r="F33" s="4"/>
      <c r="G33" s="6">
        <v>2100</v>
      </c>
      <c r="H33" s="4"/>
      <c r="I33" s="4" t="s">
        <v>61</v>
      </c>
      <c r="J33" s="8"/>
      <c r="K33" s="8"/>
      <c r="L33" s="8"/>
      <c r="M33" s="8"/>
      <c r="N33" s="8"/>
      <c r="O33" s="8"/>
      <c r="P33" s="8"/>
      <c r="Q33" s="8"/>
      <c r="R33" s="8"/>
      <c r="S33" s="8"/>
      <c r="T33" s="8"/>
      <c r="U33" s="8"/>
      <c r="V33" s="8"/>
      <c r="W33" s="8"/>
      <c r="X33" s="8"/>
      <c r="Y33" s="8"/>
      <c r="Z33" s="8"/>
    </row>
    <row r="34" spans="1:26" ht="42.75" customHeight="1">
      <c r="A34" s="5">
        <v>25</v>
      </c>
      <c r="B34" s="25" t="s">
        <v>62</v>
      </c>
      <c r="C34" s="6">
        <v>2100</v>
      </c>
      <c r="D34" s="6"/>
      <c r="E34" s="6"/>
      <c r="F34" s="4"/>
      <c r="G34" s="4"/>
      <c r="H34" s="6">
        <v>2100</v>
      </c>
      <c r="I34" s="4"/>
      <c r="J34" s="8"/>
      <c r="K34" s="8"/>
      <c r="L34" s="8"/>
      <c r="M34" s="8"/>
      <c r="N34" s="8"/>
      <c r="O34" s="8"/>
      <c r="P34" s="8"/>
      <c r="Q34" s="8"/>
      <c r="R34" s="8"/>
      <c r="S34" s="8"/>
      <c r="T34" s="8"/>
      <c r="U34" s="8"/>
      <c r="V34" s="8"/>
      <c r="W34" s="8"/>
      <c r="X34" s="8"/>
      <c r="Y34" s="8"/>
      <c r="Z34" s="8"/>
    </row>
    <row r="35" spans="1:26" ht="51" customHeight="1">
      <c r="A35" s="5">
        <v>26</v>
      </c>
      <c r="B35" s="25" t="s">
        <v>63</v>
      </c>
      <c r="C35" s="6">
        <v>1700</v>
      </c>
      <c r="D35" s="6"/>
      <c r="E35" s="6"/>
      <c r="F35" s="6">
        <v>1700</v>
      </c>
      <c r="G35" s="4"/>
      <c r="H35" s="4"/>
      <c r="I35" s="4"/>
      <c r="J35" s="8"/>
      <c r="K35" s="8"/>
      <c r="L35" s="8"/>
      <c r="M35" s="8"/>
      <c r="N35" s="8"/>
      <c r="O35" s="8"/>
      <c r="P35" s="8"/>
      <c r="Q35" s="8"/>
      <c r="R35" s="8"/>
      <c r="S35" s="8"/>
      <c r="T35" s="8"/>
      <c r="U35" s="8"/>
      <c r="V35" s="8"/>
      <c r="W35" s="8"/>
      <c r="X35" s="8"/>
      <c r="Y35" s="8"/>
      <c r="Z35" s="8"/>
    </row>
    <row r="36" spans="1:26" ht="51.75" customHeight="1">
      <c r="A36" s="5">
        <v>27</v>
      </c>
      <c r="B36" s="25" t="s">
        <v>64</v>
      </c>
      <c r="C36" s="6">
        <v>1400</v>
      </c>
      <c r="D36" s="6"/>
      <c r="E36" s="6"/>
      <c r="F36" s="4"/>
      <c r="G36" s="6">
        <v>1400</v>
      </c>
      <c r="H36" s="4" t="s">
        <v>61</v>
      </c>
      <c r="I36" s="4" t="s">
        <v>61</v>
      </c>
      <c r="J36" s="8"/>
      <c r="K36" s="8"/>
      <c r="L36" s="8"/>
      <c r="M36" s="8"/>
      <c r="N36" s="8"/>
      <c r="O36" s="8"/>
      <c r="P36" s="8"/>
      <c r="Q36" s="8"/>
      <c r="R36" s="8"/>
      <c r="S36" s="8"/>
      <c r="T36" s="8"/>
      <c r="U36" s="8"/>
      <c r="V36" s="8"/>
      <c r="W36" s="8"/>
      <c r="X36" s="8"/>
      <c r="Y36" s="8"/>
      <c r="Z36" s="8"/>
    </row>
    <row r="37" spans="1:26" ht="35.25" customHeight="1">
      <c r="A37" s="5">
        <v>28</v>
      </c>
      <c r="B37" s="25" t="s">
        <v>65</v>
      </c>
      <c r="C37" s="6">
        <v>1700</v>
      </c>
      <c r="D37" s="6"/>
      <c r="E37" s="6"/>
      <c r="F37" s="4"/>
      <c r="G37" s="4"/>
      <c r="H37" s="4"/>
      <c r="I37" s="6">
        <v>1700</v>
      </c>
      <c r="J37" s="8"/>
      <c r="K37" s="8"/>
      <c r="L37" s="8"/>
      <c r="M37" s="8"/>
      <c r="N37" s="8"/>
      <c r="O37" s="8"/>
      <c r="P37" s="8"/>
      <c r="Q37" s="8"/>
      <c r="R37" s="8"/>
      <c r="S37" s="8"/>
      <c r="T37" s="8"/>
      <c r="U37" s="8"/>
      <c r="V37" s="8"/>
      <c r="W37" s="8"/>
      <c r="X37" s="8"/>
      <c r="Y37" s="8"/>
      <c r="Z37" s="8"/>
    </row>
    <row r="38" spans="1:26" ht="45" customHeight="1">
      <c r="A38" s="5">
        <v>29</v>
      </c>
      <c r="B38" s="25" t="s">
        <v>66</v>
      </c>
      <c r="C38" s="6">
        <v>2400</v>
      </c>
      <c r="D38" s="6"/>
      <c r="E38" s="6">
        <v>2400</v>
      </c>
      <c r="F38" s="4"/>
      <c r="G38" s="4"/>
      <c r="H38" s="4"/>
      <c r="I38" s="4"/>
      <c r="J38" s="8"/>
      <c r="K38" s="8"/>
      <c r="L38" s="8"/>
      <c r="M38" s="8"/>
      <c r="N38" s="8"/>
      <c r="O38" s="8"/>
      <c r="P38" s="8"/>
      <c r="Q38" s="8"/>
      <c r="R38" s="8"/>
      <c r="S38" s="8"/>
      <c r="T38" s="8"/>
      <c r="U38" s="8"/>
      <c r="V38" s="8"/>
      <c r="W38" s="8"/>
      <c r="X38" s="8"/>
      <c r="Y38" s="8"/>
      <c r="Z38" s="8"/>
    </row>
    <row r="39" spans="1:26" ht="48" customHeight="1">
      <c r="A39" s="5">
        <v>30</v>
      </c>
      <c r="B39" s="25" t="s">
        <v>67</v>
      </c>
      <c r="C39" s="6">
        <v>2400</v>
      </c>
      <c r="D39" s="6"/>
      <c r="E39" s="6"/>
      <c r="F39" s="6">
        <v>2400</v>
      </c>
      <c r="G39" s="4" t="s">
        <v>61</v>
      </c>
      <c r="H39" s="4"/>
      <c r="I39" s="4"/>
      <c r="J39" s="8"/>
      <c r="K39" s="8"/>
      <c r="L39" s="8"/>
      <c r="M39" s="8"/>
      <c r="N39" s="8"/>
      <c r="O39" s="8"/>
      <c r="P39" s="8"/>
      <c r="Q39" s="8"/>
      <c r="R39" s="8"/>
      <c r="S39" s="8"/>
      <c r="T39" s="8"/>
      <c r="U39" s="8"/>
      <c r="V39" s="8"/>
      <c r="W39" s="8"/>
      <c r="X39" s="8"/>
      <c r="Y39" s="8"/>
      <c r="Z39" s="8"/>
    </row>
    <row r="40" spans="1:26" ht="46.5" customHeight="1">
      <c r="A40" s="5">
        <v>31</v>
      </c>
      <c r="B40" s="25" t="s">
        <v>68</v>
      </c>
      <c r="C40" s="6">
        <v>2400</v>
      </c>
      <c r="D40" s="6"/>
      <c r="E40" s="6">
        <v>2400</v>
      </c>
      <c r="F40" s="4"/>
      <c r="G40" s="4" t="s">
        <v>61</v>
      </c>
      <c r="H40" s="4"/>
      <c r="I40" s="4"/>
      <c r="J40" s="8"/>
      <c r="K40" s="8"/>
      <c r="L40" s="8"/>
      <c r="M40" s="8"/>
      <c r="N40" s="8"/>
      <c r="O40" s="8"/>
      <c r="P40" s="8"/>
      <c r="Q40" s="8"/>
      <c r="R40" s="8"/>
      <c r="S40" s="8"/>
      <c r="T40" s="8"/>
      <c r="U40" s="8"/>
      <c r="V40" s="8"/>
      <c r="W40" s="8"/>
      <c r="X40" s="8"/>
      <c r="Y40" s="8"/>
      <c r="Z40" s="8"/>
    </row>
    <row r="41" spans="1:26" ht="43.5" customHeight="1">
      <c r="A41" s="5">
        <v>32</v>
      </c>
      <c r="B41" s="25" t="s">
        <v>69</v>
      </c>
      <c r="C41" s="6">
        <v>2400</v>
      </c>
      <c r="D41" s="6"/>
      <c r="E41" s="6" t="s">
        <v>61</v>
      </c>
      <c r="F41" s="6">
        <v>2400</v>
      </c>
      <c r="G41" s="4"/>
      <c r="H41" s="4"/>
      <c r="I41" s="4"/>
      <c r="J41" s="8"/>
      <c r="K41" s="8"/>
      <c r="L41" s="8"/>
      <c r="M41" s="8"/>
      <c r="N41" s="8"/>
      <c r="O41" s="8"/>
      <c r="P41" s="8"/>
      <c r="Q41" s="8"/>
      <c r="R41" s="8"/>
      <c r="S41" s="8"/>
      <c r="T41" s="8"/>
      <c r="U41" s="8"/>
      <c r="V41" s="8"/>
      <c r="W41" s="8"/>
      <c r="X41" s="8"/>
      <c r="Y41" s="8"/>
      <c r="Z41" s="8"/>
    </row>
    <row r="42" spans="1:26" ht="46.5" customHeight="1">
      <c r="A42" s="5">
        <v>33</v>
      </c>
      <c r="B42" s="25" t="s">
        <v>70</v>
      </c>
      <c r="C42" s="6">
        <v>2400</v>
      </c>
      <c r="D42" s="6"/>
      <c r="E42" s="6">
        <v>2400</v>
      </c>
      <c r="F42" s="4"/>
      <c r="G42" s="4"/>
      <c r="H42" s="4" t="s">
        <v>61</v>
      </c>
      <c r="I42" s="4"/>
      <c r="J42" s="8"/>
      <c r="K42" s="8"/>
      <c r="L42" s="8"/>
      <c r="M42" s="8"/>
      <c r="N42" s="8"/>
      <c r="O42" s="8"/>
      <c r="P42" s="8"/>
      <c r="Q42" s="8"/>
      <c r="R42" s="8"/>
      <c r="S42" s="8"/>
      <c r="T42" s="8"/>
      <c r="U42" s="8"/>
      <c r="V42" s="8"/>
      <c r="W42" s="8"/>
      <c r="X42" s="8"/>
      <c r="Y42" s="8"/>
      <c r="Z42" s="8"/>
    </row>
    <row r="43" spans="1:26" ht="59.25" customHeight="1">
      <c r="A43" s="5">
        <v>34</v>
      </c>
      <c r="B43" s="25" t="s">
        <v>71</v>
      </c>
      <c r="C43" s="6">
        <v>650</v>
      </c>
      <c r="D43" s="6"/>
      <c r="E43" s="6"/>
      <c r="F43" s="4"/>
      <c r="G43" s="4"/>
      <c r="H43" s="6">
        <v>650</v>
      </c>
      <c r="I43" s="4" t="s">
        <v>61</v>
      </c>
      <c r="J43" s="8"/>
      <c r="K43" s="8"/>
      <c r="L43" s="8"/>
      <c r="M43" s="8"/>
      <c r="N43" s="8"/>
      <c r="O43" s="8"/>
      <c r="P43" s="8"/>
      <c r="Q43" s="8"/>
      <c r="R43" s="8"/>
      <c r="S43" s="8"/>
      <c r="T43" s="8"/>
      <c r="U43" s="8"/>
      <c r="V43" s="8"/>
      <c r="W43" s="8"/>
      <c r="X43" s="8"/>
      <c r="Y43" s="8"/>
      <c r="Z43" s="8"/>
    </row>
    <row r="44" spans="1:26" ht="49.5" customHeight="1">
      <c r="A44" s="5">
        <v>35</v>
      </c>
      <c r="B44" s="24" t="s">
        <v>76</v>
      </c>
      <c r="C44" s="6">
        <v>500</v>
      </c>
      <c r="D44" s="6"/>
      <c r="E44" s="6"/>
      <c r="F44" s="6"/>
      <c r="G44" s="6"/>
      <c r="H44" s="6"/>
      <c r="I44" s="6">
        <v>500</v>
      </c>
      <c r="J44" s="7"/>
      <c r="K44" s="7"/>
      <c r="L44" s="7"/>
      <c r="M44" s="7"/>
      <c r="N44" s="7"/>
      <c r="O44" s="7"/>
      <c r="P44" s="7"/>
      <c r="Q44" s="7"/>
      <c r="R44" s="7"/>
      <c r="S44" s="7"/>
      <c r="T44" s="7"/>
      <c r="U44" s="7"/>
      <c r="V44" s="7"/>
      <c r="W44" s="7"/>
      <c r="X44" s="7"/>
      <c r="Y44" s="7"/>
      <c r="Z44" s="7"/>
    </row>
    <row r="45" spans="1:26" ht="49.5" customHeight="1">
      <c r="A45" s="5">
        <v>36</v>
      </c>
      <c r="B45" s="24" t="s">
        <v>72</v>
      </c>
      <c r="C45" s="6">
        <f>I45</f>
        <v>5000</v>
      </c>
      <c r="D45" s="6"/>
      <c r="E45" s="6"/>
      <c r="F45" s="6"/>
      <c r="G45" s="6"/>
      <c r="H45" s="6"/>
      <c r="I45" s="6">
        <v>5000</v>
      </c>
      <c r="J45" s="7"/>
      <c r="K45" s="7"/>
      <c r="L45" s="7"/>
      <c r="M45" s="7"/>
      <c r="N45" s="7"/>
      <c r="O45" s="7"/>
      <c r="P45" s="7"/>
      <c r="Q45" s="7"/>
      <c r="R45" s="7"/>
      <c r="S45" s="7"/>
      <c r="T45" s="7"/>
      <c r="U45" s="7"/>
      <c r="V45" s="7"/>
      <c r="W45" s="7"/>
      <c r="X45" s="7"/>
      <c r="Y45" s="7"/>
      <c r="Z45" s="7"/>
    </row>
    <row r="46" spans="1:26" ht="33" customHeight="1">
      <c r="A46" s="5">
        <v>37</v>
      </c>
      <c r="B46" s="24" t="s">
        <v>73</v>
      </c>
      <c r="C46" s="6">
        <f>E46+F46</f>
        <v>2000</v>
      </c>
      <c r="D46" s="6"/>
      <c r="E46" s="6">
        <v>1000</v>
      </c>
      <c r="F46" s="6">
        <v>1000</v>
      </c>
      <c r="G46" s="6"/>
      <c r="H46" s="6"/>
      <c r="I46" s="6"/>
      <c r="J46" s="7"/>
      <c r="K46" s="7"/>
      <c r="L46" s="7"/>
      <c r="M46" s="7"/>
      <c r="N46" s="7"/>
      <c r="O46" s="7"/>
      <c r="P46" s="7"/>
      <c r="Q46" s="7"/>
      <c r="R46" s="7"/>
      <c r="S46" s="7"/>
      <c r="T46" s="7"/>
      <c r="U46" s="7"/>
      <c r="V46" s="7"/>
      <c r="W46" s="7"/>
      <c r="X46" s="7"/>
      <c r="Y46" s="7"/>
      <c r="Z46" s="7"/>
    </row>
    <row r="47" spans="1:26" ht="33" customHeight="1">
      <c r="A47" s="5">
        <v>38</v>
      </c>
      <c r="B47" s="24" t="s">
        <v>74</v>
      </c>
      <c r="C47" s="6">
        <v>500</v>
      </c>
      <c r="D47" s="6"/>
      <c r="E47" s="6"/>
      <c r="F47" s="4"/>
      <c r="G47" s="4"/>
      <c r="H47" s="4">
        <v>500</v>
      </c>
      <c r="I47" s="4"/>
      <c r="J47" s="8"/>
      <c r="K47" s="7"/>
      <c r="L47" s="7"/>
      <c r="M47" s="7"/>
      <c r="N47" s="7"/>
      <c r="O47" s="7"/>
      <c r="P47" s="7"/>
      <c r="Q47" s="7"/>
      <c r="R47" s="7"/>
      <c r="S47" s="7"/>
      <c r="T47" s="7"/>
      <c r="U47" s="7"/>
      <c r="V47" s="7"/>
      <c r="W47" s="7"/>
      <c r="X47" s="7"/>
      <c r="Y47" s="7"/>
      <c r="Z47" s="7"/>
    </row>
    <row r="48" spans="1:26" ht="56.25" customHeight="1">
      <c r="A48" s="5">
        <v>39</v>
      </c>
      <c r="B48" s="1" t="s">
        <v>75</v>
      </c>
      <c r="C48" s="3">
        <v>2000</v>
      </c>
      <c r="D48" s="3">
        <v>0</v>
      </c>
      <c r="E48" s="3">
        <v>0</v>
      </c>
      <c r="F48" s="2">
        <v>2000</v>
      </c>
      <c r="G48" s="2">
        <v>0</v>
      </c>
      <c r="H48" s="2">
        <v>0</v>
      </c>
      <c r="I48" s="2">
        <v>0</v>
      </c>
      <c r="J48" s="7"/>
      <c r="K48" s="7"/>
      <c r="L48" s="7"/>
      <c r="M48" s="7"/>
      <c r="N48" s="7"/>
      <c r="O48" s="7"/>
      <c r="P48" s="7"/>
      <c r="Q48" s="7"/>
      <c r="R48" s="7"/>
      <c r="S48" s="7"/>
      <c r="T48" s="7"/>
      <c r="U48" s="7"/>
      <c r="V48" s="7"/>
      <c r="W48" s="7"/>
      <c r="X48" s="7"/>
      <c r="Y48" s="7"/>
      <c r="Z48" s="7"/>
    </row>
    <row r="49" spans="1:26" ht="15.75" customHeight="1">
      <c r="A49" s="10"/>
      <c r="B49" s="11"/>
      <c r="C49" s="12"/>
      <c r="D49" s="12"/>
      <c r="E49" s="12"/>
      <c r="F49" s="7"/>
      <c r="G49" s="7"/>
      <c r="H49" s="7"/>
      <c r="I49" s="7"/>
      <c r="J49" s="7"/>
      <c r="K49" s="7"/>
      <c r="L49" s="7"/>
      <c r="M49" s="7"/>
      <c r="N49" s="7"/>
      <c r="O49" s="7"/>
      <c r="P49" s="7"/>
      <c r="Q49" s="7"/>
      <c r="R49" s="7"/>
      <c r="S49" s="7"/>
      <c r="T49" s="7"/>
      <c r="U49" s="7"/>
      <c r="V49" s="7"/>
      <c r="W49" s="7"/>
      <c r="X49" s="7"/>
      <c r="Y49" s="7"/>
      <c r="Z49" s="7"/>
    </row>
    <row r="50" spans="1:26" ht="15.75" customHeight="1">
      <c r="A50" s="10"/>
      <c r="B50" s="11"/>
      <c r="C50" s="12"/>
      <c r="D50" s="12"/>
      <c r="E50" s="12"/>
      <c r="F50" s="7"/>
      <c r="G50" s="7"/>
      <c r="H50" s="7"/>
      <c r="I50" s="7"/>
      <c r="J50" s="7"/>
      <c r="K50" s="7"/>
      <c r="L50" s="7"/>
      <c r="M50" s="7"/>
      <c r="N50" s="7"/>
      <c r="O50" s="7"/>
      <c r="P50" s="7"/>
      <c r="Q50" s="7"/>
      <c r="R50" s="7"/>
      <c r="S50" s="7"/>
      <c r="T50" s="7"/>
      <c r="U50" s="7"/>
      <c r="V50" s="7"/>
      <c r="W50" s="7"/>
      <c r="X50" s="7"/>
      <c r="Y50" s="7"/>
      <c r="Z50" s="7"/>
    </row>
    <row r="51" spans="1:26" ht="15.75" customHeight="1">
      <c r="A51" s="10"/>
      <c r="B51" s="11"/>
      <c r="C51" s="12"/>
      <c r="D51" s="12"/>
      <c r="E51" s="12"/>
      <c r="F51" s="7"/>
      <c r="G51" s="7"/>
      <c r="H51" s="7"/>
      <c r="I51" s="7"/>
      <c r="J51" s="7"/>
      <c r="K51" s="7"/>
      <c r="L51" s="7"/>
      <c r="M51" s="7"/>
      <c r="N51" s="7"/>
      <c r="O51" s="7"/>
      <c r="P51" s="7"/>
      <c r="Q51" s="7"/>
      <c r="R51" s="7"/>
      <c r="S51" s="7"/>
      <c r="T51" s="7"/>
      <c r="U51" s="7"/>
      <c r="V51" s="7"/>
      <c r="W51" s="7"/>
      <c r="X51" s="7"/>
      <c r="Y51" s="7"/>
      <c r="Z51" s="7"/>
    </row>
    <row r="52" spans="1:26" ht="15.75" customHeight="1">
      <c r="A52" s="10"/>
      <c r="B52" s="11"/>
      <c r="C52" s="12"/>
      <c r="D52" s="12"/>
      <c r="E52" s="12"/>
      <c r="F52" s="7"/>
      <c r="G52" s="7"/>
      <c r="H52" s="7"/>
      <c r="I52" s="7"/>
      <c r="J52" s="7"/>
      <c r="K52" s="7"/>
      <c r="L52" s="7"/>
      <c r="M52" s="7"/>
      <c r="N52" s="7"/>
      <c r="O52" s="7"/>
      <c r="P52" s="7"/>
      <c r="Q52" s="7"/>
      <c r="R52" s="7"/>
      <c r="S52" s="7"/>
      <c r="T52" s="7"/>
      <c r="U52" s="7"/>
      <c r="V52" s="7"/>
      <c r="W52" s="7"/>
      <c r="X52" s="7"/>
      <c r="Y52" s="7"/>
      <c r="Z52" s="7"/>
    </row>
    <row r="53" spans="1:26" ht="15.75" customHeight="1">
      <c r="A53" s="10"/>
      <c r="B53" s="11"/>
      <c r="C53" s="12"/>
      <c r="D53" s="12"/>
      <c r="E53" s="12"/>
      <c r="F53" s="7"/>
      <c r="G53" s="7"/>
      <c r="H53" s="7"/>
      <c r="I53" s="7"/>
      <c r="J53" s="7"/>
      <c r="K53" s="7"/>
      <c r="L53" s="7"/>
      <c r="M53" s="7"/>
      <c r="N53" s="7"/>
      <c r="O53" s="7"/>
      <c r="P53" s="7"/>
      <c r="Q53" s="7"/>
      <c r="R53" s="7"/>
      <c r="S53" s="7"/>
      <c r="T53" s="7"/>
      <c r="U53" s="7"/>
      <c r="V53" s="7"/>
      <c r="W53" s="7"/>
      <c r="X53" s="7"/>
      <c r="Y53" s="7"/>
      <c r="Z53" s="7"/>
    </row>
    <row r="54" spans="1:26" ht="15.75" customHeight="1">
      <c r="A54" s="10"/>
      <c r="B54" s="11"/>
      <c r="C54" s="12"/>
      <c r="D54" s="12"/>
      <c r="E54" s="12"/>
      <c r="F54" s="7"/>
      <c r="G54" s="7"/>
      <c r="H54" s="7"/>
      <c r="I54" s="7"/>
      <c r="J54" s="7"/>
      <c r="K54" s="7"/>
      <c r="L54" s="7"/>
      <c r="M54" s="7"/>
      <c r="N54" s="7"/>
      <c r="O54" s="7"/>
      <c r="P54" s="7"/>
      <c r="Q54" s="7"/>
      <c r="R54" s="7"/>
      <c r="S54" s="7"/>
      <c r="T54" s="7"/>
      <c r="U54" s="7"/>
      <c r="V54" s="7"/>
      <c r="W54" s="7"/>
      <c r="X54" s="7"/>
      <c r="Y54" s="7"/>
      <c r="Z54" s="7"/>
    </row>
    <row r="55" spans="1:26" ht="15.75" customHeight="1">
      <c r="A55" s="10"/>
      <c r="B55" s="11"/>
      <c r="C55" s="12"/>
      <c r="D55" s="12"/>
      <c r="E55" s="12"/>
      <c r="F55" s="7"/>
      <c r="G55" s="7"/>
      <c r="H55" s="7"/>
      <c r="I55" s="7"/>
      <c r="J55" s="7"/>
      <c r="K55" s="7"/>
      <c r="L55" s="7"/>
      <c r="M55" s="7"/>
      <c r="N55" s="7"/>
      <c r="O55" s="7"/>
      <c r="P55" s="7"/>
      <c r="Q55" s="7"/>
      <c r="R55" s="7"/>
      <c r="S55" s="7"/>
      <c r="T55" s="7"/>
      <c r="U55" s="7"/>
      <c r="V55" s="7"/>
      <c r="W55" s="7"/>
      <c r="X55" s="7"/>
      <c r="Y55" s="7"/>
      <c r="Z55" s="7"/>
    </row>
    <row r="56" spans="1:26" ht="15.75" customHeight="1">
      <c r="A56" s="10"/>
      <c r="B56" s="11"/>
      <c r="C56" s="12"/>
      <c r="D56" s="12"/>
      <c r="E56" s="12"/>
      <c r="F56" s="7"/>
      <c r="G56" s="7"/>
      <c r="H56" s="7"/>
      <c r="I56" s="7"/>
      <c r="J56" s="7"/>
      <c r="K56" s="7"/>
      <c r="L56" s="7"/>
      <c r="M56" s="7"/>
      <c r="N56" s="7"/>
      <c r="O56" s="7"/>
      <c r="P56" s="7"/>
      <c r="Q56" s="7"/>
      <c r="R56" s="7"/>
      <c r="S56" s="7"/>
      <c r="T56" s="7"/>
      <c r="U56" s="7"/>
      <c r="V56" s="7"/>
      <c r="W56" s="7"/>
      <c r="X56" s="7"/>
      <c r="Y56" s="7"/>
      <c r="Z56" s="7"/>
    </row>
    <row r="57" spans="1:26" ht="15.75" customHeight="1">
      <c r="A57" s="10"/>
      <c r="B57" s="11"/>
      <c r="C57" s="12"/>
      <c r="D57" s="12"/>
      <c r="E57" s="12"/>
      <c r="F57" s="7"/>
      <c r="G57" s="7"/>
      <c r="H57" s="7"/>
      <c r="I57" s="7"/>
      <c r="J57" s="7"/>
      <c r="K57" s="7"/>
      <c r="L57" s="7"/>
      <c r="M57" s="7"/>
      <c r="N57" s="7"/>
      <c r="O57" s="7"/>
      <c r="P57" s="7"/>
      <c r="Q57" s="7"/>
      <c r="R57" s="7"/>
      <c r="S57" s="7"/>
      <c r="T57" s="7"/>
      <c r="U57" s="7"/>
      <c r="V57" s="7"/>
      <c r="W57" s="7"/>
      <c r="X57" s="7"/>
      <c r="Y57" s="7"/>
      <c r="Z57" s="7"/>
    </row>
    <row r="58" spans="1:26" ht="15.75" customHeight="1">
      <c r="A58" s="10"/>
      <c r="B58" s="11"/>
      <c r="C58" s="12"/>
      <c r="D58" s="12"/>
      <c r="E58" s="12"/>
      <c r="F58" s="7"/>
      <c r="G58" s="7"/>
      <c r="H58" s="7"/>
      <c r="I58" s="7"/>
      <c r="J58" s="7"/>
      <c r="K58" s="7"/>
      <c r="L58" s="7"/>
      <c r="M58" s="7"/>
      <c r="N58" s="7"/>
      <c r="O58" s="7"/>
      <c r="P58" s="7"/>
      <c r="Q58" s="7"/>
      <c r="R58" s="7"/>
      <c r="S58" s="7"/>
      <c r="T58" s="7"/>
      <c r="U58" s="7"/>
      <c r="V58" s="7"/>
      <c r="W58" s="7"/>
      <c r="X58" s="7"/>
      <c r="Y58" s="7"/>
      <c r="Z58" s="7"/>
    </row>
    <row r="59" spans="1:26" ht="15.75" customHeight="1">
      <c r="A59" s="10"/>
      <c r="B59" s="11"/>
      <c r="C59" s="12"/>
      <c r="D59" s="12"/>
      <c r="E59" s="12"/>
      <c r="F59" s="7"/>
      <c r="G59" s="7"/>
      <c r="H59" s="7"/>
      <c r="I59" s="7"/>
      <c r="J59" s="7"/>
      <c r="K59" s="7"/>
      <c r="L59" s="7"/>
      <c r="M59" s="7"/>
      <c r="N59" s="7"/>
      <c r="O59" s="7"/>
      <c r="P59" s="7"/>
      <c r="Q59" s="7"/>
      <c r="R59" s="7"/>
      <c r="S59" s="7"/>
      <c r="T59" s="7"/>
      <c r="U59" s="7"/>
      <c r="V59" s="7"/>
      <c r="W59" s="7"/>
      <c r="X59" s="7"/>
      <c r="Y59" s="7"/>
      <c r="Z59" s="7"/>
    </row>
    <row r="60" spans="1:26" ht="15.75" customHeight="1">
      <c r="A60" s="10"/>
      <c r="B60" s="11"/>
      <c r="C60" s="12"/>
      <c r="D60" s="12"/>
      <c r="E60" s="12"/>
      <c r="F60" s="7"/>
      <c r="G60" s="7"/>
      <c r="H60" s="7"/>
      <c r="I60" s="7"/>
      <c r="J60" s="7"/>
      <c r="K60" s="7"/>
      <c r="L60" s="7"/>
      <c r="M60" s="7"/>
      <c r="N60" s="7"/>
      <c r="O60" s="7"/>
      <c r="P60" s="7"/>
      <c r="Q60" s="7"/>
      <c r="R60" s="7"/>
      <c r="S60" s="7"/>
      <c r="T60" s="7"/>
      <c r="U60" s="7"/>
      <c r="V60" s="7"/>
      <c r="W60" s="7"/>
      <c r="X60" s="7"/>
      <c r="Y60" s="7"/>
      <c r="Z60" s="7"/>
    </row>
    <row r="61" spans="1:26" ht="15.75" customHeight="1">
      <c r="A61" s="10"/>
      <c r="B61" s="11"/>
      <c r="C61" s="12"/>
      <c r="D61" s="12"/>
      <c r="E61" s="12"/>
      <c r="F61" s="7"/>
      <c r="G61" s="7"/>
      <c r="H61" s="7"/>
      <c r="I61" s="7"/>
      <c r="J61" s="7"/>
      <c r="K61" s="7"/>
      <c r="L61" s="7"/>
      <c r="M61" s="7"/>
      <c r="N61" s="7"/>
      <c r="O61" s="7"/>
      <c r="P61" s="7"/>
      <c r="Q61" s="7"/>
      <c r="R61" s="7"/>
      <c r="S61" s="7"/>
      <c r="T61" s="7"/>
      <c r="U61" s="7"/>
      <c r="V61" s="7"/>
      <c r="W61" s="7"/>
      <c r="X61" s="7"/>
      <c r="Y61" s="7"/>
      <c r="Z61" s="7"/>
    </row>
    <row r="62" spans="1:26" ht="15.75" customHeight="1">
      <c r="A62" s="10"/>
      <c r="B62" s="11"/>
      <c r="C62" s="12"/>
      <c r="D62" s="12"/>
      <c r="E62" s="12"/>
      <c r="F62" s="7"/>
      <c r="G62" s="7"/>
      <c r="H62" s="7"/>
      <c r="I62" s="7"/>
      <c r="J62" s="7"/>
      <c r="K62" s="7"/>
      <c r="L62" s="7"/>
      <c r="M62" s="7"/>
      <c r="N62" s="7"/>
      <c r="O62" s="7"/>
      <c r="P62" s="7"/>
      <c r="Q62" s="7"/>
      <c r="R62" s="7"/>
      <c r="S62" s="7"/>
      <c r="T62" s="7"/>
      <c r="U62" s="7"/>
      <c r="V62" s="7"/>
      <c r="W62" s="7"/>
      <c r="X62" s="7"/>
      <c r="Y62" s="7"/>
      <c r="Z62" s="7"/>
    </row>
    <row r="63" spans="1:26" ht="15.75" customHeight="1">
      <c r="A63" s="10"/>
      <c r="B63" s="11"/>
      <c r="C63" s="12"/>
      <c r="D63" s="12"/>
      <c r="E63" s="12"/>
      <c r="F63" s="7"/>
      <c r="G63" s="7"/>
      <c r="H63" s="7"/>
      <c r="I63" s="7"/>
      <c r="J63" s="7"/>
      <c r="K63" s="7"/>
      <c r="L63" s="7"/>
      <c r="M63" s="7"/>
      <c r="N63" s="7"/>
      <c r="O63" s="7"/>
      <c r="P63" s="7"/>
      <c r="Q63" s="7"/>
      <c r="R63" s="7"/>
      <c r="S63" s="7"/>
      <c r="T63" s="7"/>
      <c r="U63" s="7"/>
      <c r="V63" s="7"/>
      <c r="W63" s="7"/>
      <c r="X63" s="7"/>
      <c r="Y63" s="7"/>
      <c r="Z63" s="7"/>
    </row>
    <row r="64" spans="1:26" ht="15.75" customHeight="1">
      <c r="A64" s="10"/>
      <c r="B64" s="11"/>
      <c r="C64" s="12"/>
      <c r="D64" s="12"/>
      <c r="E64" s="12"/>
      <c r="F64" s="7"/>
      <c r="G64" s="7"/>
      <c r="H64" s="7"/>
      <c r="I64" s="7"/>
      <c r="J64" s="7"/>
      <c r="K64" s="7"/>
      <c r="L64" s="7"/>
      <c r="M64" s="7"/>
      <c r="N64" s="7"/>
      <c r="O64" s="7"/>
      <c r="P64" s="7"/>
      <c r="Q64" s="7"/>
      <c r="R64" s="7"/>
      <c r="S64" s="7"/>
      <c r="T64" s="7"/>
      <c r="U64" s="7"/>
      <c r="V64" s="7"/>
      <c r="W64" s="7"/>
      <c r="X64" s="7"/>
      <c r="Y64" s="7"/>
      <c r="Z64" s="7"/>
    </row>
    <row r="65" spans="1:26" ht="15.75" customHeight="1">
      <c r="A65" s="10"/>
      <c r="B65" s="11"/>
      <c r="C65" s="12"/>
      <c r="D65" s="12"/>
      <c r="E65" s="12"/>
      <c r="F65" s="7"/>
      <c r="G65" s="7"/>
      <c r="H65" s="7"/>
      <c r="I65" s="7"/>
      <c r="J65" s="7"/>
      <c r="K65" s="7"/>
      <c r="L65" s="7"/>
      <c r="M65" s="7"/>
      <c r="N65" s="7"/>
      <c r="O65" s="7"/>
      <c r="P65" s="7"/>
      <c r="Q65" s="7"/>
      <c r="R65" s="7"/>
      <c r="S65" s="7"/>
      <c r="T65" s="7"/>
      <c r="U65" s="7"/>
      <c r="V65" s="7"/>
      <c r="W65" s="7"/>
      <c r="X65" s="7"/>
      <c r="Y65" s="7"/>
      <c r="Z65" s="7"/>
    </row>
    <row r="66" spans="1:26" ht="15.75" customHeight="1">
      <c r="A66" s="10"/>
      <c r="B66" s="11"/>
      <c r="C66" s="12"/>
      <c r="D66" s="12"/>
      <c r="E66" s="12"/>
      <c r="F66" s="7"/>
      <c r="G66" s="7"/>
      <c r="H66" s="7"/>
      <c r="I66" s="7"/>
      <c r="J66" s="7"/>
      <c r="K66" s="7"/>
      <c r="L66" s="7"/>
      <c r="M66" s="7"/>
      <c r="N66" s="7"/>
      <c r="O66" s="7"/>
      <c r="P66" s="7"/>
      <c r="Q66" s="7"/>
      <c r="R66" s="7"/>
      <c r="S66" s="7"/>
      <c r="T66" s="7"/>
      <c r="U66" s="7"/>
      <c r="V66" s="7"/>
      <c r="W66" s="7"/>
      <c r="X66" s="7"/>
      <c r="Y66" s="7"/>
      <c r="Z66" s="7"/>
    </row>
    <row r="67" spans="1:26" ht="15.75" customHeight="1">
      <c r="A67" s="10"/>
      <c r="B67" s="11"/>
      <c r="C67" s="12"/>
      <c r="D67" s="12"/>
      <c r="E67" s="12"/>
      <c r="F67" s="7"/>
      <c r="G67" s="7"/>
      <c r="H67" s="7"/>
      <c r="I67" s="7"/>
      <c r="J67" s="7"/>
      <c r="K67" s="7"/>
      <c r="L67" s="7"/>
      <c r="M67" s="7"/>
      <c r="N67" s="7"/>
      <c r="O67" s="7"/>
      <c r="P67" s="7"/>
      <c r="Q67" s="7"/>
      <c r="R67" s="7"/>
      <c r="S67" s="7"/>
      <c r="T67" s="7"/>
      <c r="U67" s="7"/>
      <c r="V67" s="7"/>
      <c r="W67" s="7"/>
      <c r="X67" s="7"/>
      <c r="Y67" s="7"/>
      <c r="Z67" s="7"/>
    </row>
    <row r="68" spans="1:26" ht="15.75" customHeight="1">
      <c r="A68" s="10"/>
      <c r="B68" s="11"/>
      <c r="C68" s="12"/>
      <c r="D68" s="12"/>
      <c r="E68" s="12"/>
      <c r="F68" s="7"/>
      <c r="G68" s="7"/>
      <c r="H68" s="7"/>
      <c r="I68" s="7"/>
      <c r="J68" s="7"/>
      <c r="K68" s="7"/>
      <c r="L68" s="7"/>
      <c r="M68" s="7"/>
      <c r="N68" s="7"/>
      <c r="O68" s="7"/>
      <c r="P68" s="7"/>
      <c r="Q68" s="7"/>
      <c r="R68" s="7"/>
      <c r="S68" s="7"/>
      <c r="T68" s="7"/>
      <c r="U68" s="7"/>
      <c r="V68" s="7"/>
      <c r="W68" s="7"/>
      <c r="X68" s="7"/>
      <c r="Y68" s="7"/>
      <c r="Z68" s="7"/>
    </row>
    <row r="69" spans="1:26" ht="15.75" customHeight="1">
      <c r="A69" s="10"/>
      <c r="B69" s="11"/>
      <c r="C69" s="12"/>
      <c r="D69" s="12"/>
      <c r="E69" s="12"/>
      <c r="F69" s="7"/>
      <c r="G69" s="7"/>
      <c r="H69" s="7"/>
      <c r="I69" s="7"/>
      <c r="J69" s="7"/>
      <c r="K69" s="7"/>
      <c r="L69" s="7"/>
      <c r="M69" s="7"/>
      <c r="N69" s="7"/>
      <c r="O69" s="7"/>
      <c r="P69" s="7"/>
      <c r="Q69" s="7"/>
      <c r="R69" s="7"/>
      <c r="S69" s="7"/>
      <c r="T69" s="7"/>
      <c r="U69" s="7"/>
      <c r="V69" s="7"/>
      <c r="W69" s="7"/>
      <c r="X69" s="7"/>
      <c r="Y69" s="7"/>
      <c r="Z69" s="7"/>
    </row>
    <row r="70" spans="1:26" ht="15.75" customHeight="1">
      <c r="A70" s="10"/>
      <c r="B70" s="11"/>
      <c r="C70" s="12"/>
      <c r="D70" s="12"/>
      <c r="E70" s="12"/>
      <c r="F70" s="7"/>
      <c r="G70" s="7"/>
      <c r="H70" s="7"/>
      <c r="I70" s="7"/>
      <c r="J70" s="7"/>
      <c r="K70" s="7"/>
      <c r="L70" s="7"/>
      <c r="M70" s="7"/>
      <c r="N70" s="7"/>
      <c r="O70" s="7"/>
      <c r="P70" s="7"/>
      <c r="Q70" s="7"/>
      <c r="R70" s="7"/>
      <c r="S70" s="7"/>
      <c r="T70" s="7"/>
      <c r="U70" s="7"/>
      <c r="V70" s="7"/>
      <c r="W70" s="7"/>
      <c r="X70" s="7"/>
      <c r="Y70" s="7"/>
      <c r="Z70" s="7"/>
    </row>
    <row r="71" spans="1:26" ht="15.75" customHeight="1">
      <c r="A71" s="10"/>
      <c r="B71" s="11"/>
      <c r="C71" s="12"/>
      <c r="D71" s="12"/>
      <c r="E71" s="12"/>
      <c r="F71" s="7"/>
      <c r="G71" s="7"/>
      <c r="H71" s="7"/>
      <c r="I71" s="7"/>
      <c r="J71" s="7"/>
      <c r="K71" s="7"/>
      <c r="L71" s="7"/>
      <c r="M71" s="7"/>
      <c r="N71" s="7"/>
      <c r="O71" s="7"/>
      <c r="P71" s="7"/>
      <c r="Q71" s="7"/>
      <c r="R71" s="7"/>
      <c r="S71" s="7"/>
      <c r="T71" s="7"/>
      <c r="U71" s="7"/>
      <c r="V71" s="7"/>
      <c r="W71" s="7"/>
      <c r="X71" s="7"/>
      <c r="Y71" s="7"/>
      <c r="Z71" s="7"/>
    </row>
    <row r="72" spans="1:26" ht="15.75" customHeight="1">
      <c r="A72" s="10"/>
      <c r="B72" s="11"/>
      <c r="C72" s="12"/>
      <c r="D72" s="12"/>
      <c r="E72" s="12"/>
      <c r="F72" s="7"/>
      <c r="G72" s="7"/>
      <c r="H72" s="7"/>
      <c r="I72" s="7"/>
      <c r="J72" s="7"/>
      <c r="K72" s="7"/>
      <c r="L72" s="7"/>
      <c r="M72" s="7"/>
      <c r="N72" s="7"/>
      <c r="O72" s="7"/>
      <c r="P72" s="7"/>
      <c r="Q72" s="7"/>
      <c r="R72" s="7"/>
      <c r="S72" s="7"/>
      <c r="T72" s="7"/>
      <c r="U72" s="7"/>
      <c r="V72" s="7"/>
      <c r="W72" s="7"/>
      <c r="X72" s="7"/>
      <c r="Y72" s="7"/>
      <c r="Z72" s="7"/>
    </row>
    <row r="73" spans="1:26" ht="15.75" customHeight="1">
      <c r="A73" s="10"/>
      <c r="B73" s="11"/>
      <c r="C73" s="12"/>
      <c r="D73" s="12"/>
      <c r="E73" s="12"/>
      <c r="F73" s="7"/>
      <c r="G73" s="7"/>
      <c r="H73" s="7"/>
      <c r="I73" s="7"/>
      <c r="J73" s="7"/>
      <c r="K73" s="7"/>
      <c r="L73" s="7"/>
      <c r="M73" s="7"/>
      <c r="N73" s="7"/>
      <c r="O73" s="7"/>
      <c r="P73" s="7"/>
      <c r="Q73" s="7"/>
      <c r="R73" s="7"/>
      <c r="S73" s="7"/>
      <c r="T73" s="7"/>
      <c r="U73" s="7"/>
      <c r="V73" s="7"/>
      <c r="W73" s="7"/>
      <c r="X73" s="7"/>
      <c r="Y73" s="7"/>
      <c r="Z73" s="7"/>
    </row>
    <row r="74" spans="1:26" ht="15.75" customHeight="1">
      <c r="A74" s="10"/>
      <c r="B74" s="11"/>
      <c r="C74" s="12"/>
      <c r="D74" s="12"/>
      <c r="E74" s="12"/>
      <c r="F74" s="7"/>
      <c r="G74" s="7"/>
      <c r="H74" s="7"/>
      <c r="I74" s="7"/>
      <c r="J74" s="7"/>
      <c r="K74" s="7"/>
      <c r="L74" s="7"/>
      <c r="M74" s="7"/>
      <c r="N74" s="7"/>
      <c r="O74" s="7"/>
      <c r="P74" s="7"/>
      <c r="Q74" s="7"/>
      <c r="R74" s="7"/>
      <c r="S74" s="7"/>
      <c r="T74" s="7"/>
      <c r="U74" s="7"/>
      <c r="V74" s="7"/>
      <c r="W74" s="7"/>
      <c r="X74" s="7"/>
      <c r="Y74" s="7"/>
      <c r="Z74" s="7"/>
    </row>
    <row r="75" spans="1:26" ht="15.75" customHeight="1">
      <c r="A75" s="10"/>
      <c r="B75" s="11"/>
      <c r="C75" s="12"/>
      <c r="D75" s="12"/>
      <c r="E75" s="12"/>
      <c r="F75" s="7"/>
      <c r="G75" s="7"/>
      <c r="H75" s="7"/>
      <c r="I75" s="7"/>
      <c r="J75" s="7"/>
      <c r="K75" s="7"/>
      <c r="L75" s="7"/>
      <c r="M75" s="7"/>
      <c r="N75" s="7"/>
      <c r="O75" s="7"/>
      <c r="P75" s="7"/>
      <c r="Q75" s="7"/>
      <c r="R75" s="7"/>
      <c r="S75" s="7"/>
      <c r="T75" s="7"/>
      <c r="U75" s="7"/>
      <c r="V75" s="7"/>
      <c r="W75" s="7"/>
      <c r="X75" s="7"/>
      <c r="Y75" s="7"/>
      <c r="Z75" s="7"/>
    </row>
    <row r="76" spans="1:26" ht="15.75" customHeight="1">
      <c r="A76" s="10"/>
      <c r="B76" s="11"/>
      <c r="C76" s="12"/>
      <c r="D76" s="12"/>
      <c r="E76" s="12"/>
      <c r="F76" s="7"/>
      <c r="G76" s="7"/>
      <c r="H76" s="7"/>
      <c r="I76" s="7"/>
      <c r="J76" s="7"/>
      <c r="K76" s="7"/>
      <c r="L76" s="7"/>
      <c r="M76" s="7"/>
      <c r="N76" s="7"/>
      <c r="O76" s="7"/>
      <c r="P76" s="7"/>
      <c r="Q76" s="7"/>
      <c r="R76" s="7"/>
      <c r="S76" s="7"/>
      <c r="T76" s="7"/>
      <c r="U76" s="7"/>
      <c r="V76" s="7"/>
      <c r="W76" s="7"/>
      <c r="X76" s="7"/>
      <c r="Y76" s="7"/>
      <c r="Z76" s="7"/>
    </row>
    <row r="77" spans="1:26" ht="15.75" customHeight="1">
      <c r="A77" s="10"/>
      <c r="B77" s="11"/>
      <c r="C77" s="12"/>
      <c r="D77" s="12"/>
      <c r="E77" s="12"/>
      <c r="F77" s="7"/>
      <c r="G77" s="7"/>
      <c r="H77" s="7"/>
      <c r="I77" s="7"/>
      <c r="J77" s="7"/>
      <c r="K77" s="7"/>
      <c r="L77" s="7"/>
      <c r="M77" s="7"/>
      <c r="N77" s="7"/>
      <c r="O77" s="7"/>
      <c r="P77" s="7"/>
      <c r="Q77" s="7"/>
      <c r="R77" s="7"/>
      <c r="S77" s="7"/>
      <c r="T77" s="7"/>
      <c r="U77" s="7"/>
      <c r="V77" s="7"/>
      <c r="W77" s="7"/>
      <c r="X77" s="7"/>
      <c r="Y77" s="7"/>
      <c r="Z77" s="7"/>
    </row>
    <row r="78" spans="1:26" ht="15.75" customHeight="1">
      <c r="A78" s="10"/>
      <c r="B78" s="11"/>
      <c r="C78" s="12"/>
      <c r="D78" s="12"/>
      <c r="E78" s="12"/>
      <c r="F78" s="7"/>
      <c r="G78" s="7"/>
      <c r="H78" s="7"/>
      <c r="I78" s="7"/>
      <c r="J78" s="7"/>
      <c r="K78" s="7"/>
      <c r="L78" s="7"/>
      <c r="M78" s="7"/>
      <c r="N78" s="7"/>
      <c r="O78" s="7"/>
      <c r="P78" s="7"/>
      <c r="Q78" s="7"/>
      <c r="R78" s="7"/>
      <c r="S78" s="7"/>
      <c r="T78" s="7"/>
      <c r="U78" s="7"/>
      <c r="V78" s="7"/>
      <c r="W78" s="7"/>
      <c r="X78" s="7"/>
      <c r="Y78" s="7"/>
      <c r="Z78" s="7"/>
    </row>
    <row r="79" spans="1:26" ht="15.75" customHeight="1">
      <c r="A79" s="10"/>
      <c r="B79" s="11"/>
      <c r="C79" s="12"/>
      <c r="D79" s="12"/>
      <c r="E79" s="12"/>
      <c r="F79" s="7"/>
      <c r="G79" s="7"/>
      <c r="H79" s="7"/>
      <c r="I79" s="7"/>
      <c r="J79" s="7"/>
      <c r="K79" s="7"/>
      <c r="L79" s="7"/>
      <c r="M79" s="7"/>
      <c r="N79" s="7"/>
      <c r="O79" s="7"/>
      <c r="P79" s="7"/>
      <c r="Q79" s="7"/>
      <c r="R79" s="7"/>
      <c r="S79" s="7"/>
      <c r="T79" s="7"/>
      <c r="U79" s="7"/>
      <c r="V79" s="7"/>
      <c r="W79" s="7"/>
      <c r="X79" s="7"/>
      <c r="Y79" s="7"/>
      <c r="Z79" s="7"/>
    </row>
    <row r="80" spans="1:26" ht="15.75" customHeight="1">
      <c r="A80" s="10"/>
      <c r="B80" s="11"/>
      <c r="C80" s="12"/>
      <c r="D80" s="12"/>
      <c r="E80" s="12"/>
      <c r="F80" s="7"/>
      <c r="G80" s="7"/>
      <c r="H80" s="7"/>
      <c r="I80" s="7"/>
      <c r="J80" s="7"/>
      <c r="K80" s="7"/>
      <c r="L80" s="7"/>
      <c r="M80" s="7"/>
      <c r="N80" s="7"/>
      <c r="O80" s="7"/>
      <c r="P80" s="7"/>
      <c r="Q80" s="7"/>
      <c r="R80" s="7"/>
      <c r="S80" s="7"/>
      <c r="T80" s="7"/>
      <c r="U80" s="7"/>
      <c r="V80" s="7"/>
      <c r="W80" s="7"/>
      <c r="X80" s="7"/>
      <c r="Y80" s="7"/>
      <c r="Z80" s="7"/>
    </row>
    <row r="81" spans="1:26" ht="15.75" customHeight="1">
      <c r="A81" s="10"/>
      <c r="B81" s="11"/>
      <c r="C81" s="12"/>
      <c r="D81" s="12"/>
      <c r="E81" s="12"/>
      <c r="F81" s="7"/>
      <c r="G81" s="7"/>
      <c r="H81" s="7"/>
      <c r="I81" s="7"/>
      <c r="J81" s="7"/>
      <c r="K81" s="7"/>
      <c r="L81" s="7"/>
      <c r="M81" s="7"/>
      <c r="N81" s="7"/>
      <c r="O81" s="7"/>
      <c r="P81" s="7"/>
      <c r="Q81" s="7"/>
      <c r="R81" s="7"/>
      <c r="S81" s="7"/>
      <c r="T81" s="7"/>
      <c r="U81" s="7"/>
      <c r="V81" s="7"/>
      <c r="W81" s="7"/>
      <c r="X81" s="7"/>
      <c r="Y81" s="7"/>
      <c r="Z81" s="7"/>
    </row>
    <row r="82" spans="1:26" ht="15.75" customHeight="1">
      <c r="A82" s="10"/>
      <c r="B82" s="11"/>
      <c r="C82" s="12"/>
      <c r="D82" s="12"/>
      <c r="E82" s="12"/>
      <c r="F82" s="7"/>
      <c r="G82" s="7"/>
      <c r="H82" s="7"/>
      <c r="I82" s="7"/>
      <c r="J82" s="7"/>
      <c r="K82" s="7"/>
      <c r="L82" s="7"/>
      <c r="M82" s="7"/>
      <c r="N82" s="7"/>
      <c r="O82" s="7"/>
      <c r="P82" s="7"/>
      <c r="Q82" s="7"/>
      <c r="R82" s="7"/>
      <c r="S82" s="7"/>
      <c r="T82" s="7"/>
      <c r="U82" s="7"/>
      <c r="V82" s="7"/>
      <c r="W82" s="7"/>
      <c r="X82" s="7"/>
      <c r="Y82" s="7"/>
      <c r="Z82" s="7"/>
    </row>
    <row r="83" spans="1:26" ht="15.75" customHeight="1">
      <c r="A83" s="10"/>
      <c r="B83" s="11"/>
      <c r="C83" s="12"/>
      <c r="D83" s="12"/>
      <c r="E83" s="12"/>
      <c r="F83" s="7"/>
      <c r="G83" s="7"/>
      <c r="H83" s="7"/>
      <c r="I83" s="7"/>
      <c r="J83" s="7"/>
      <c r="K83" s="7"/>
      <c r="L83" s="7"/>
      <c r="M83" s="7"/>
      <c r="N83" s="7"/>
      <c r="O83" s="7"/>
      <c r="P83" s="7"/>
      <c r="Q83" s="7"/>
      <c r="R83" s="7"/>
      <c r="S83" s="7"/>
      <c r="T83" s="7"/>
      <c r="U83" s="7"/>
      <c r="V83" s="7"/>
      <c r="W83" s="7"/>
      <c r="X83" s="7"/>
      <c r="Y83" s="7"/>
      <c r="Z83" s="7"/>
    </row>
    <row r="84" spans="1:26" ht="15.75" customHeight="1">
      <c r="A84" s="10"/>
      <c r="B84" s="11"/>
      <c r="C84" s="12"/>
      <c r="D84" s="12"/>
      <c r="E84" s="12"/>
      <c r="F84" s="7"/>
      <c r="G84" s="7"/>
      <c r="H84" s="7"/>
      <c r="I84" s="7"/>
      <c r="J84" s="7"/>
      <c r="K84" s="7"/>
      <c r="L84" s="7"/>
      <c r="M84" s="7"/>
      <c r="N84" s="7"/>
      <c r="O84" s="7"/>
      <c r="P84" s="7"/>
      <c r="Q84" s="7"/>
      <c r="R84" s="7"/>
      <c r="S84" s="7"/>
      <c r="T84" s="7"/>
      <c r="U84" s="7"/>
      <c r="V84" s="7"/>
      <c r="W84" s="7"/>
      <c r="X84" s="7"/>
      <c r="Y84" s="7"/>
      <c r="Z84" s="7"/>
    </row>
    <row r="85" spans="1:26" ht="15.75" customHeight="1">
      <c r="A85" s="10"/>
      <c r="B85" s="11"/>
      <c r="C85" s="12"/>
      <c r="D85" s="12"/>
      <c r="E85" s="12"/>
      <c r="F85" s="7"/>
      <c r="G85" s="7"/>
      <c r="H85" s="7"/>
      <c r="I85" s="7"/>
      <c r="J85" s="7"/>
      <c r="K85" s="7"/>
      <c r="L85" s="7"/>
      <c r="M85" s="7"/>
      <c r="N85" s="7"/>
      <c r="O85" s="7"/>
      <c r="P85" s="7"/>
      <c r="Q85" s="7"/>
      <c r="R85" s="7"/>
      <c r="S85" s="7"/>
      <c r="T85" s="7"/>
      <c r="U85" s="7"/>
      <c r="V85" s="7"/>
      <c r="W85" s="7"/>
      <c r="X85" s="7"/>
      <c r="Y85" s="7"/>
      <c r="Z85" s="7"/>
    </row>
    <row r="86" spans="1:26" ht="15.75" customHeight="1">
      <c r="A86" s="10"/>
      <c r="B86" s="11"/>
      <c r="C86" s="12"/>
      <c r="D86" s="12"/>
      <c r="E86" s="12"/>
      <c r="F86" s="7"/>
      <c r="G86" s="7"/>
      <c r="H86" s="7"/>
      <c r="I86" s="7"/>
      <c r="J86" s="7"/>
      <c r="K86" s="7"/>
      <c r="L86" s="7"/>
      <c r="M86" s="7"/>
      <c r="N86" s="7"/>
      <c r="O86" s="7"/>
      <c r="P86" s="7"/>
      <c r="Q86" s="7"/>
      <c r="R86" s="7"/>
      <c r="S86" s="7"/>
      <c r="T86" s="7"/>
      <c r="U86" s="7"/>
      <c r="V86" s="7"/>
      <c r="W86" s="7"/>
      <c r="X86" s="7"/>
      <c r="Y86" s="7"/>
      <c r="Z86" s="7"/>
    </row>
    <row r="87" spans="1:26" ht="15.75" customHeight="1">
      <c r="A87" s="10"/>
      <c r="B87" s="11"/>
      <c r="C87" s="12"/>
      <c r="D87" s="12"/>
      <c r="E87" s="12"/>
      <c r="F87" s="7"/>
      <c r="G87" s="7"/>
      <c r="H87" s="7"/>
      <c r="I87" s="7"/>
      <c r="J87" s="7"/>
      <c r="K87" s="7"/>
      <c r="L87" s="7"/>
      <c r="M87" s="7"/>
      <c r="N87" s="7"/>
      <c r="O87" s="7"/>
      <c r="P87" s="7"/>
      <c r="Q87" s="7"/>
      <c r="R87" s="7"/>
      <c r="S87" s="7"/>
      <c r="T87" s="7"/>
      <c r="U87" s="7"/>
      <c r="V87" s="7"/>
      <c r="W87" s="7"/>
      <c r="X87" s="7"/>
      <c r="Y87" s="7"/>
      <c r="Z87" s="7"/>
    </row>
    <row r="88" spans="1:26" ht="15.75" customHeight="1">
      <c r="A88" s="10"/>
      <c r="B88" s="11"/>
      <c r="C88" s="12"/>
      <c r="D88" s="12"/>
      <c r="E88" s="12"/>
      <c r="F88" s="7"/>
      <c r="G88" s="7"/>
      <c r="H88" s="7"/>
      <c r="I88" s="7"/>
      <c r="J88" s="7"/>
      <c r="K88" s="7"/>
      <c r="L88" s="7"/>
      <c r="M88" s="7"/>
      <c r="N88" s="7"/>
      <c r="O88" s="7"/>
      <c r="P88" s="7"/>
      <c r="Q88" s="7"/>
      <c r="R88" s="7"/>
      <c r="S88" s="7"/>
      <c r="T88" s="7"/>
      <c r="U88" s="7"/>
      <c r="V88" s="7"/>
      <c r="W88" s="7"/>
      <c r="X88" s="7"/>
      <c r="Y88" s="7"/>
      <c r="Z88" s="7"/>
    </row>
    <row r="89" spans="1:26" ht="15.75" customHeight="1">
      <c r="A89" s="10"/>
      <c r="B89" s="11"/>
      <c r="C89" s="12"/>
      <c r="D89" s="12"/>
      <c r="E89" s="12"/>
      <c r="F89" s="7"/>
      <c r="G89" s="7"/>
      <c r="H89" s="7"/>
      <c r="I89" s="7"/>
      <c r="J89" s="7"/>
      <c r="K89" s="7"/>
      <c r="L89" s="7"/>
      <c r="M89" s="7"/>
      <c r="N89" s="7"/>
      <c r="O89" s="7"/>
      <c r="P89" s="7"/>
      <c r="Q89" s="7"/>
      <c r="R89" s="7"/>
      <c r="S89" s="7"/>
      <c r="T89" s="7"/>
      <c r="U89" s="7"/>
      <c r="V89" s="7"/>
      <c r="W89" s="7"/>
      <c r="X89" s="7"/>
      <c r="Y89" s="7"/>
      <c r="Z89" s="7"/>
    </row>
    <row r="90" spans="1:26" ht="15.75" customHeight="1">
      <c r="A90" s="10"/>
      <c r="B90" s="11"/>
      <c r="C90" s="12"/>
      <c r="D90" s="12"/>
      <c r="E90" s="12"/>
      <c r="F90" s="7"/>
      <c r="G90" s="7"/>
      <c r="H90" s="7"/>
      <c r="I90" s="7"/>
      <c r="J90" s="7"/>
      <c r="K90" s="7"/>
      <c r="L90" s="7"/>
      <c r="M90" s="7"/>
      <c r="N90" s="7"/>
      <c r="O90" s="7"/>
      <c r="P90" s="7"/>
      <c r="Q90" s="7"/>
      <c r="R90" s="7"/>
      <c r="S90" s="7"/>
      <c r="T90" s="7"/>
      <c r="U90" s="7"/>
      <c r="V90" s="7"/>
      <c r="W90" s="7"/>
      <c r="X90" s="7"/>
      <c r="Y90" s="7"/>
      <c r="Z90" s="7"/>
    </row>
    <row r="91" spans="1:26" ht="15.75" customHeight="1">
      <c r="A91" s="10"/>
      <c r="B91" s="11"/>
      <c r="C91" s="12"/>
      <c r="D91" s="12"/>
      <c r="E91" s="12"/>
      <c r="F91" s="7"/>
      <c r="G91" s="7"/>
      <c r="H91" s="7"/>
      <c r="I91" s="7"/>
      <c r="J91" s="7"/>
      <c r="K91" s="7"/>
      <c r="L91" s="7"/>
      <c r="M91" s="7"/>
      <c r="N91" s="7"/>
      <c r="O91" s="7"/>
      <c r="P91" s="7"/>
      <c r="Q91" s="7"/>
      <c r="R91" s="7"/>
      <c r="S91" s="7"/>
      <c r="T91" s="7"/>
      <c r="U91" s="7"/>
      <c r="V91" s="7"/>
      <c r="W91" s="7"/>
      <c r="X91" s="7"/>
      <c r="Y91" s="7"/>
      <c r="Z91" s="7"/>
    </row>
    <row r="92" spans="1:26" ht="15.75" customHeight="1">
      <c r="A92" s="10"/>
      <c r="B92" s="11"/>
      <c r="C92" s="12"/>
      <c r="D92" s="12"/>
      <c r="E92" s="12"/>
      <c r="F92" s="7"/>
      <c r="G92" s="7"/>
      <c r="H92" s="7"/>
      <c r="I92" s="7"/>
      <c r="J92" s="7"/>
      <c r="K92" s="7"/>
      <c r="L92" s="7"/>
      <c r="M92" s="7"/>
      <c r="N92" s="7"/>
      <c r="O92" s="7"/>
      <c r="P92" s="7"/>
      <c r="Q92" s="7"/>
      <c r="R92" s="7"/>
      <c r="S92" s="7"/>
      <c r="T92" s="7"/>
      <c r="U92" s="7"/>
      <c r="V92" s="7"/>
      <c r="W92" s="7"/>
      <c r="X92" s="7"/>
      <c r="Y92" s="7"/>
      <c r="Z92" s="7"/>
    </row>
    <row r="93" spans="1:26" ht="15.75" customHeight="1">
      <c r="A93" s="10"/>
      <c r="B93" s="11"/>
      <c r="C93" s="12"/>
      <c r="D93" s="12"/>
      <c r="E93" s="12"/>
      <c r="F93" s="7"/>
      <c r="G93" s="7"/>
      <c r="H93" s="7"/>
      <c r="I93" s="7"/>
      <c r="J93" s="7"/>
      <c r="K93" s="7"/>
      <c r="L93" s="7"/>
      <c r="M93" s="7"/>
      <c r="N93" s="7"/>
      <c r="O93" s="7"/>
      <c r="P93" s="7"/>
      <c r="Q93" s="7"/>
      <c r="R93" s="7"/>
      <c r="S93" s="7"/>
      <c r="T93" s="7"/>
      <c r="U93" s="7"/>
      <c r="V93" s="7"/>
      <c r="W93" s="7"/>
      <c r="X93" s="7"/>
      <c r="Y93" s="7"/>
      <c r="Z93" s="7"/>
    </row>
    <row r="94" spans="1:26" ht="15.75" customHeight="1">
      <c r="A94" s="10"/>
      <c r="B94" s="11"/>
      <c r="C94" s="12"/>
      <c r="D94" s="12"/>
      <c r="E94" s="12"/>
      <c r="F94" s="7"/>
      <c r="G94" s="7"/>
      <c r="H94" s="7"/>
      <c r="I94" s="7"/>
      <c r="J94" s="7"/>
      <c r="K94" s="7"/>
      <c r="L94" s="7"/>
      <c r="M94" s="7"/>
      <c r="N94" s="7"/>
      <c r="O94" s="7"/>
      <c r="P94" s="7"/>
      <c r="Q94" s="7"/>
      <c r="R94" s="7"/>
      <c r="S94" s="7"/>
      <c r="T94" s="7"/>
      <c r="U94" s="7"/>
      <c r="V94" s="7"/>
      <c r="W94" s="7"/>
      <c r="X94" s="7"/>
      <c r="Y94" s="7"/>
      <c r="Z94" s="7"/>
    </row>
    <row r="95" spans="1:26" ht="15.75" customHeight="1">
      <c r="A95" s="10"/>
      <c r="B95" s="11"/>
      <c r="C95" s="12"/>
      <c r="D95" s="12"/>
      <c r="E95" s="12"/>
      <c r="F95" s="7"/>
      <c r="G95" s="7"/>
      <c r="H95" s="7"/>
      <c r="I95" s="7"/>
      <c r="J95" s="7"/>
      <c r="K95" s="7"/>
      <c r="L95" s="7"/>
      <c r="M95" s="7"/>
      <c r="N95" s="7"/>
      <c r="O95" s="7"/>
      <c r="P95" s="7"/>
      <c r="Q95" s="7"/>
      <c r="R95" s="7"/>
      <c r="S95" s="7"/>
      <c r="T95" s="7"/>
      <c r="U95" s="7"/>
      <c r="V95" s="7"/>
      <c r="W95" s="7"/>
      <c r="X95" s="7"/>
      <c r="Y95" s="7"/>
      <c r="Z95" s="7"/>
    </row>
    <row r="96" spans="1:26" ht="15.75" customHeight="1">
      <c r="A96" s="10"/>
      <c r="B96" s="11"/>
      <c r="C96" s="12"/>
      <c r="D96" s="12"/>
      <c r="E96" s="12"/>
      <c r="F96" s="7"/>
      <c r="G96" s="7"/>
      <c r="H96" s="7"/>
      <c r="I96" s="7"/>
      <c r="J96" s="7"/>
      <c r="K96" s="7"/>
      <c r="L96" s="7"/>
      <c r="M96" s="7"/>
      <c r="N96" s="7"/>
      <c r="O96" s="7"/>
      <c r="P96" s="7"/>
      <c r="Q96" s="7"/>
      <c r="R96" s="7"/>
      <c r="S96" s="7"/>
      <c r="T96" s="7"/>
      <c r="U96" s="7"/>
      <c r="V96" s="7"/>
      <c r="W96" s="7"/>
      <c r="X96" s="7"/>
      <c r="Y96" s="7"/>
      <c r="Z96" s="7"/>
    </row>
    <row r="97" spans="1:26" ht="15.75" customHeight="1">
      <c r="A97" s="10"/>
      <c r="B97" s="11"/>
      <c r="C97" s="12"/>
      <c r="D97" s="12"/>
      <c r="E97" s="12"/>
      <c r="F97" s="7"/>
      <c r="G97" s="7"/>
      <c r="H97" s="7"/>
      <c r="I97" s="7"/>
      <c r="J97" s="7"/>
      <c r="K97" s="7"/>
      <c r="L97" s="7"/>
      <c r="M97" s="7"/>
      <c r="N97" s="7"/>
      <c r="O97" s="7"/>
      <c r="P97" s="7"/>
      <c r="Q97" s="7"/>
      <c r="R97" s="7"/>
      <c r="S97" s="7"/>
      <c r="T97" s="7"/>
      <c r="U97" s="7"/>
      <c r="V97" s="7"/>
      <c r="W97" s="7"/>
      <c r="X97" s="7"/>
      <c r="Y97" s="7"/>
      <c r="Z97" s="7"/>
    </row>
    <row r="98" spans="1:26" ht="15.75" customHeight="1">
      <c r="A98" s="10"/>
      <c r="B98" s="11"/>
      <c r="C98" s="12"/>
      <c r="D98" s="12"/>
      <c r="E98" s="12"/>
      <c r="F98" s="7"/>
      <c r="G98" s="7"/>
      <c r="H98" s="7"/>
      <c r="I98" s="7"/>
      <c r="J98" s="7"/>
      <c r="K98" s="7"/>
      <c r="L98" s="7"/>
      <c r="M98" s="7"/>
      <c r="N98" s="7"/>
      <c r="O98" s="7"/>
      <c r="P98" s="7"/>
      <c r="Q98" s="7"/>
      <c r="R98" s="7"/>
      <c r="S98" s="7"/>
      <c r="T98" s="7"/>
      <c r="U98" s="7"/>
      <c r="V98" s="7"/>
      <c r="W98" s="7"/>
      <c r="X98" s="7"/>
      <c r="Y98" s="7"/>
      <c r="Z98" s="7"/>
    </row>
    <row r="99" spans="1:26" ht="15.75" customHeight="1">
      <c r="A99" s="10"/>
      <c r="B99" s="11"/>
      <c r="C99" s="12"/>
      <c r="D99" s="12"/>
      <c r="E99" s="12"/>
      <c r="F99" s="7"/>
      <c r="G99" s="7"/>
      <c r="H99" s="7"/>
      <c r="I99" s="7"/>
      <c r="J99" s="7"/>
      <c r="K99" s="7"/>
      <c r="L99" s="7"/>
      <c r="M99" s="7"/>
      <c r="N99" s="7"/>
      <c r="O99" s="7"/>
      <c r="P99" s="7"/>
      <c r="Q99" s="7"/>
      <c r="R99" s="7"/>
      <c r="S99" s="7"/>
      <c r="T99" s="7"/>
      <c r="U99" s="7"/>
      <c r="V99" s="7"/>
      <c r="W99" s="7"/>
      <c r="X99" s="7"/>
      <c r="Y99" s="7"/>
      <c r="Z99" s="7"/>
    </row>
    <row r="100" spans="1:26" ht="15.75" customHeight="1">
      <c r="A100" s="10"/>
      <c r="B100" s="11"/>
      <c r="C100" s="12"/>
      <c r="D100" s="12"/>
      <c r="E100" s="12"/>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10"/>
      <c r="B101" s="11"/>
      <c r="C101" s="12"/>
      <c r="D101" s="12"/>
      <c r="E101" s="12"/>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10"/>
      <c r="B102" s="11"/>
      <c r="C102" s="12"/>
      <c r="D102" s="12"/>
      <c r="E102" s="12"/>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10"/>
      <c r="B103" s="11"/>
      <c r="C103" s="12"/>
      <c r="D103" s="12"/>
      <c r="E103" s="12"/>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10"/>
      <c r="B104" s="11"/>
      <c r="C104" s="12"/>
      <c r="D104" s="12"/>
      <c r="E104" s="12"/>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10"/>
      <c r="B105" s="11"/>
      <c r="C105" s="12"/>
      <c r="D105" s="12"/>
      <c r="E105" s="12"/>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10"/>
      <c r="B106" s="11"/>
      <c r="C106" s="12"/>
      <c r="D106" s="12"/>
      <c r="E106" s="12"/>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10"/>
      <c r="B107" s="11"/>
      <c r="C107" s="12"/>
      <c r="D107" s="12"/>
      <c r="E107" s="12"/>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10"/>
      <c r="B108" s="11"/>
      <c r="C108" s="12"/>
      <c r="D108" s="12"/>
      <c r="E108" s="12"/>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10"/>
      <c r="B109" s="11"/>
      <c r="C109" s="12"/>
      <c r="D109" s="12"/>
      <c r="E109" s="12"/>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10"/>
      <c r="B110" s="11"/>
      <c r="C110" s="12"/>
      <c r="D110" s="12"/>
      <c r="E110" s="12"/>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10"/>
      <c r="B111" s="11"/>
      <c r="C111" s="12"/>
      <c r="D111" s="12"/>
      <c r="E111" s="12"/>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10"/>
      <c r="B112" s="11"/>
      <c r="C112" s="12"/>
      <c r="D112" s="12"/>
      <c r="E112" s="12"/>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10"/>
      <c r="B113" s="11"/>
      <c r="C113" s="12"/>
      <c r="D113" s="12"/>
      <c r="E113" s="12"/>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10"/>
      <c r="B114" s="11"/>
      <c r="C114" s="12"/>
      <c r="D114" s="12"/>
      <c r="E114" s="12"/>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10"/>
      <c r="B115" s="11"/>
      <c r="C115" s="12"/>
      <c r="D115" s="12"/>
      <c r="E115" s="12"/>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10"/>
      <c r="B116" s="11"/>
      <c r="C116" s="12"/>
      <c r="D116" s="12"/>
      <c r="E116" s="12"/>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10"/>
      <c r="B117" s="11"/>
      <c r="C117" s="12"/>
      <c r="D117" s="12"/>
      <c r="E117" s="12"/>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10"/>
      <c r="B118" s="11"/>
      <c r="C118" s="12"/>
      <c r="D118" s="12"/>
      <c r="E118" s="12"/>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10"/>
      <c r="B119" s="11"/>
      <c r="C119" s="12"/>
      <c r="D119" s="12"/>
      <c r="E119" s="12"/>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10"/>
      <c r="B120" s="11"/>
      <c r="C120" s="12"/>
      <c r="D120" s="12"/>
      <c r="E120" s="12"/>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10"/>
      <c r="B121" s="11"/>
      <c r="C121" s="12"/>
      <c r="D121" s="12"/>
      <c r="E121" s="12"/>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10"/>
      <c r="B122" s="11"/>
      <c r="C122" s="12"/>
      <c r="D122" s="12"/>
      <c r="E122" s="12"/>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10"/>
      <c r="B123" s="11"/>
      <c r="C123" s="12"/>
      <c r="D123" s="12"/>
      <c r="E123" s="12"/>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10"/>
      <c r="B124" s="11"/>
      <c r="C124" s="12"/>
      <c r="D124" s="12"/>
      <c r="E124" s="12"/>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10"/>
      <c r="B125" s="11"/>
      <c r="C125" s="12"/>
      <c r="D125" s="12"/>
      <c r="E125" s="12"/>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10"/>
      <c r="B126" s="11"/>
      <c r="C126" s="12"/>
      <c r="D126" s="12"/>
      <c r="E126" s="12"/>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10"/>
      <c r="B127" s="11"/>
      <c r="C127" s="12"/>
      <c r="D127" s="12"/>
      <c r="E127" s="12"/>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10"/>
      <c r="B128" s="11"/>
      <c r="C128" s="12"/>
      <c r="D128" s="12"/>
      <c r="E128" s="12"/>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10"/>
      <c r="B129" s="11"/>
      <c r="C129" s="12"/>
      <c r="D129" s="12"/>
      <c r="E129" s="12"/>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10"/>
      <c r="B130" s="11"/>
      <c r="C130" s="12"/>
      <c r="D130" s="12"/>
      <c r="E130" s="12"/>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10"/>
      <c r="B131" s="11"/>
      <c r="C131" s="12"/>
      <c r="D131" s="12"/>
      <c r="E131" s="12"/>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10"/>
      <c r="B132" s="11"/>
      <c r="C132" s="12"/>
      <c r="D132" s="12"/>
      <c r="E132" s="12"/>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10"/>
      <c r="B133" s="11"/>
      <c r="C133" s="12"/>
      <c r="D133" s="12"/>
      <c r="E133" s="12"/>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10"/>
      <c r="B134" s="11"/>
      <c r="C134" s="12"/>
      <c r="D134" s="12"/>
      <c r="E134" s="12"/>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10"/>
      <c r="B135" s="11"/>
      <c r="C135" s="12"/>
      <c r="D135" s="12"/>
      <c r="E135" s="12"/>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10"/>
      <c r="B136" s="11"/>
      <c r="C136" s="12"/>
      <c r="D136" s="12"/>
      <c r="E136" s="12"/>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10"/>
      <c r="B137" s="11"/>
      <c r="C137" s="12"/>
      <c r="D137" s="12"/>
      <c r="E137" s="12"/>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10"/>
      <c r="B138" s="11"/>
      <c r="C138" s="12"/>
      <c r="D138" s="12"/>
      <c r="E138" s="12"/>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10"/>
      <c r="B139" s="11"/>
      <c r="C139" s="12"/>
      <c r="D139" s="12"/>
      <c r="E139" s="12"/>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10"/>
      <c r="B140" s="11"/>
      <c r="C140" s="12"/>
      <c r="D140" s="12"/>
      <c r="E140" s="12"/>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10"/>
      <c r="B141" s="11"/>
      <c r="C141" s="12"/>
      <c r="D141" s="12"/>
      <c r="E141" s="12"/>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10"/>
      <c r="B142" s="11"/>
      <c r="C142" s="12"/>
      <c r="D142" s="12"/>
      <c r="E142" s="12"/>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10"/>
      <c r="B143" s="11"/>
      <c r="C143" s="12"/>
      <c r="D143" s="12"/>
      <c r="E143" s="12"/>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10"/>
      <c r="B144" s="11"/>
      <c r="C144" s="12"/>
      <c r="D144" s="12"/>
      <c r="E144" s="12"/>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10"/>
      <c r="B145" s="11"/>
      <c r="C145" s="12"/>
      <c r="D145" s="12"/>
      <c r="E145" s="12"/>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10"/>
      <c r="B146" s="11"/>
      <c r="C146" s="12"/>
      <c r="D146" s="12"/>
      <c r="E146" s="12"/>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10"/>
      <c r="B147" s="11"/>
      <c r="C147" s="12"/>
      <c r="D147" s="12"/>
      <c r="E147" s="12"/>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10"/>
      <c r="B148" s="11"/>
      <c r="C148" s="12"/>
      <c r="D148" s="12"/>
      <c r="E148" s="12"/>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10"/>
      <c r="B149" s="11"/>
      <c r="C149" s="12"/>
      <c r="D149" s="12"/>
      <c r="E149" s="12"/>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10"/>
      <c r="B150" s="11"/>
      <c r="C150" s="12"/>
      <c r="D150" s="12"/>
      <c r="E150" s="12"/>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10"/>
      <c r="B151" s="11"/>
      <c r="C151" s="12"/>
      <c r="D151" s="12"/>
      <c r="E151" s="12"/>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10"/>
      <c r="B152" s="11"/>
      <c r="C152" s="12"/>
      <c r="D152" s="12"/>
      <c r="E152" s="12"/>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10"/>
      <c r="B153" s="11"/>
      <c r="C153" s="12"/>
      <c r="D153" s="12"/>
      <c r="E153" s="12"/>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10"/>
      <c r="B154" s="11"/>
      <c r="C154" s="12"/>
      <c r="D154" s="12"/>
      <c r="E154" s="12"/>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10"/>
      <c r="B155" s="11"/>
      <c r="C155" s="12"/>
      <c r="D155" s="12"/>
      <c r="E155" s="12"/>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10"/>
      <c r="B156" s="11"/>
      <c r="C156" s="12"/>
      <c r="D156" s="12"/>
      <c r="E156" s="12"/>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10"/>
      <c r="B157" s="11"/>
      <c r="C157" s="12"/>
      <c r="D157" s="12"/>
      <c r="E157" s="12"/>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10"/>
      <c r="B158" s="11"/>
      <c r="C158" s="12"/>
      <c r="D158" s="12"/>
      <c r="E158" s="12"/>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10"/>
      <c r="B159" s="11"/>
      <c r="C159" s="12"/>
      <c r="D159" s="12"/>
      <c r="E159" s="12"/>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10"/>
      <c r="B160" s="11"/>
      <c r="C160" s="12"/>
      <c r="D160" s="12"/>
      <c r="E160" s="12"/>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10"/>
      <c r="B161" s="11"/>
      <c r="C161" s="12"/>
      <c r="D161" s="12"/>
      <c r="E161" s="12"/>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10"/>
      <c r="B162" s="11"/>
      <c r="C162" s="12"/>
      <c r="D162" s="12"/>
      <c r="E162" s="12"/>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10"/>
      <c r="B163" s="11"/>
      <c r="C163" s="12"/>
      <c r="D163" s="12"/>
      <c r="E163" s="12"/>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10"/>
      <c r="B164" s="11"/>
      <c r="C164" s="12"/>
      <c r="D164" s="12"/>
      <c r="E164" s="12"/>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10"/>
      <c r="B165" s="11"/>
      <c r="C165" s="12"/>
      <c r="D165" s="12"/>
      <c r="E165" s="12"/>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10"/>
      <c r="B166" s="11"/>
      <c r="C166" s="12"/>
      <c r="D166" s="12"/>
      <c r="E166" s="12"/>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10"/>
      <c r="B167" s="11"/>
      <c r="C167" s="12"/>
      <c r="D167" s="12"/>
      <c r="E167" s="12"/>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10"/>
      <c r="B168" s="11"/>
      <c r="C168" s="12"/>
      <c r="D168" s="12"/>
      <c r="E168" s="12"/>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10"/>
      <c r="B169" s="11"/>
      <c r="C169" s="12"/>
      <c r="D169" s="12"/>
      <c r="E169" s="12"/>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10"/>
      <c r="B170" s="11"/>
      <c r="C170" s="12"/>
      <c r="D170" s="12"/>
      <c r="E170" s="12"/>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10"/>
      <c r="B171" s="11"/>
      <c r="C171" s="12"/>
      <c r="D171" s="12"/>
      <c r="E171" s="12"/>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10"/>
      <c r="B172" s="11"/>
      <c r="C172" s="12"/>
      <c r="D172" s="12"/>
      <c r="E172" s="12"/>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10"/>
      <c r="B173" s="11"/>
      <c r="C173" s="12"/>
      <c r="D173" s="12"/>
      <c r="E173" s="12"/>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10"/>
      <c r="B174" s="11"/>
      <c r="C174" s="12"/>
      <c r="D174" s="12"/>
      <c r="E174" s="12"/>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10"/>
      <c r="B175" s="11"/>
      <c r="C175" s="12"/>
      <c r="D175" s="12"/>
      <c r="E175" s="12"/>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10"/>
      <c r="B176" s="11"/>
      <c r="C176" s="12"/>
      <c r="D176" s="12"/>
      <c r="E176" s="12"/>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10"/>
      <c r="B177" s="11"/>
      <c r="C177" s="12"/>
      <c r="D177" s="12"/>
      <c r="E177" s="12"/>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10"/>
      <c r="B178" s="11"/>
      <c r="C178" s="12"/>
      <c r="D178" s="12"/>
      <c r="E178" s="12"/>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10"/>
      <c r="B179" s="11"/>
      <c r="C179" s="12"/>
      <c r="D179" s="12"/>
      <c r="E179" s="12"/>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10"/>
      <c r="B180" s="11"/>
      <c r="C180" s="12"/>
      <c r="D180" s="12"/>
      <c r="E180" s="12"/>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10"/>
      <c r="B181" s="11"/>
      <c r="C181" s="12"/>
      <c r="D181" s="12"/>
      <c r="E181" s="12"/>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10"/>
      <c r="B182" s="11"/>
      <c r="C182" s="12"/>
      <c r="D182" s="12"/>
      <c r="E182" s="12"/>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10"/>
      <c r="B183" s="11"/>
      <c r="C183" s="12"/>
      <c r="D183" s="12"/>
      <c r="E183" s="12"/>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10"/>
      <c r="B184" s="11"/>
      <c r="C184" s="12"/>
      <c r="D184" s="12"/>
      <c r="E184" s="12"/>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10"/>
      <c r="B185" s="11"/>
      <c r="C185" s="12"/>
      <c r="D185" s="12"/>
      <c r="E185" s="12"/>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10"/>
      <c r="B186" s="11"/>
      <c r="C186" s="12"/>
      <c r="D186" s="12"/>
      <c r="E186" s="12"/>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10"/>
      <c r="B187" s="11"/>
      <c r="C187" s="12"/>
      <c r="D187" s="12"/>
      <c r="E187" s="12"/>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10"/>
      <c r="B188" s="11"/>
      <c r="C188" s="12"/>
      <c r="D188" s="12"/>
      <c r="E188" s="12"/>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10"/>
      <c r="B189" s="11"/>
      <c r="C189" s="12"/>
      <c r="D189" s="12"/>
      <c r="E189" s="12"/>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10"/>
      <c r="B190" s="11"/>
      <c r="C190" s="12"/>
      <c r="D190" s="12"/>
      <c r="E190" s="12"/>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10"/>
      <c r="B191" s="11"/>
      <c r="C191" s="12"/>
      <c r="D191" s="12"/>
      <c r="E191" s="12"/>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10"/>
      <c r="B192" s="11"/>
      <c r="C192" s="12"/>
      <c r="D192" s="12"/>
      <c r="E192" s="12"/>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10"/>
      <c r="B193" s="11"/>
      <c r="C193" s="12"/>
      <c r="D193" s="12"/>
      <c r="E193" s="12"/>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10"/>
      <c r="B194" s="11"/>
      <c r="C194" s="12"/>
      <c r="D194" s="12"/>
      <c r="E194" s="12"/>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10"/>
      <c r="B195" s="11"/>
      <c r="C195" s="12"/>
      <c r="D195" s="12"/>
      <c r="E195" s="12"/>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10"/>
      <c r="B196" s="11"/>
      <c r="C196" s="12"/>
      <c r="D196" s="12"/>
      <c r="E196" s="12"/>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10"/>
      <c r="B197" s="11"/>
      <c r="C197" s="12"/>
      <c r="D197" s="12"/>
      <c r="E197" s="12"/>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10"/>
      <c r="B198" s="11"/>
      <c r="C198" s="12"/>
      <c r="D198" s="12"/>
      <c r="E198" s="12"/>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10"/>
      <c r="B199" s="11"/>
      <c r="C199" s="12"/>
      <c r="D199" s="12"/>
      <c r="E199" s="12"/>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10"/>
      <c r="B200" s="11"/>
      <c r="C200" s="12"/>
      <c r="D200" s="12"/>
      <c r="E200" s="12"/>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10"/>
      <c r="B201" s="11"/>
      <c r="C201" s="12"/>
      <c r="D201" s="12"/>
      <c r="E201" s="12"/>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10"/>
      <c r="B202" s="11"/>
      <c r="C202" s="12"/>
      <c r="D202" s="12"/>
      <c r="E202" s="12"/>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10"/>
      <c r="B203" s="11"/>
      <c r="C203" s="12"/>
      <c r="D203" s="12"/>
      <c r="E203" s="12"/>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10"/>
      <c r="B204" s="11"/>
      <c r="C204" s="12"/>
      <c r="D204" s="12"/>
      <c r="E204" s="12"/>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10"/>
      <c r="B205" s="11"/>
      <c r="C205" s="12"/>
      <c r="D205" s="12"/>
      <c r="E205" s="12"/>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10"/>
      <c r="B206" s="11"/>
      <c r="C206" s="12"/>
      <c r="D206" s="12"/>
      <c r="E206" s="12"/>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10"/>
      <c r="B207" s="11"/>
      <c r="C207" s="12"/>
      <c r="D207" s="12"/>
      <c r="E207" s="12"/>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10"/>
      <c r="B208" s="11"/>
      <c r="C208" s="12"/>
      <c r="D208" s="12"/>
      <c r="E208" s="12"/>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10"/>
      <c r="B209" s="11"/>
      <c r="C209" s="12"/>
      <c r="D209" s="12"/>
      <c r="E209" s="12"/>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10"/>
      <c r="B210" s="11"/>
      <c r="C210" s="12"/>
      <c r="D210" s="12"/>
      <c r="E210" s="12"/>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10"/>
      <c r="B211" s="11"/>
      <c r="C211" s="12"/>
      <c r="D211" s="12"/>
      <c r="E211" s="12"/>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10"/>
      <c r="B212" s="11"/>
      <c r="C212" s="12"/>
      <c r="D212" s="12"/>
      <c r="E212" s="12"/>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10"/>
      <c r="B213" s="11"/>
      <c r="C213" s="12"/>
      <c r="D213" s="12"/>
      <c r="E213" s="12"/>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10"/>
      <c r="B214" s="11"/>
      <c r="C214" s="12"/>
      <c r="D214" s="12"/>
      <c r="E214" s="12"/>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10"/>
      <c r="B215" s="11"/>
      <c r="C215" s="12"/>
      <c r="D215" s="12"/>
      <c r="E215" s="12"/>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10"/>
      <c r="B216" s="11"/>
      <c r="C216" s="12"/>
      <c r="D216" s="12"/>
      <c r="E216" s="12"/>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10"/>
      <c r="B217" s="11"/>
      <c r="C217" s="12"/>
      <c r="D217" s="12"/>
      <c r="E217" s="12"/>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10"/>
      <c r="B218" s="11"/>
      <c r="C218" s="12"/>
      <c r="D218" s="12"/>
      <c r="E218" s="12"/>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10"/>
      <c r="B219" s="11"/>
      <c r="C219" s="12"/>
      <c r="D219" s="12"/>
      <c r="E219" s="12"/>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10"/>
      <c r="B220" s="11"/>
      <c r="C220" s="12"/>
      <c r="D220" s="12"/>
      <c r="E220" s="12"/>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10"/>
      <c r="B221" s="11"/>
      <c r="C221" s="12"/>
      <c r="D221" s="12"/>
      <c r="E221" s="12"/>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10"/>
      <c r="B222" s="11"/>
      <c r="C222" s="12"/>
      <c r="D222" s="12"/>
      <c r="E222" s="12"/>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10"/>
      <c r="B223" s="11"/>
      <c r="C223" s="12"/>
      <c r="D223" s="12"/>
      <c r="E223" s="12"/>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10"/>
      <c r="B224" s="11"/>
      <c r="C224" s="12"/>
      <c r="D224" s="12"/>
      <c r="E224" s="12"/>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10"/>
      <c r="B225" s="11"/>
      <c r="C225" s="12"/>
      <c r="D225" s="12"/>
      <c r="E225" s="12"/>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10"/>
      <c r="B226" s="11"/>
      <c r="C226" s="12"/>
      <c r="D226" s="12"/>
      <c r="E226" s="12"/>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10"/>
      <c r="B227" s="11"/>
      <c r="C227" s="12"/>
      <c r="D227" s="12"/>
      <c r="E227" s="12"/>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10"/>
      <c r="B228" s="11"/>
      <c r="C228" s="12"/>
      <c r="D228" s="12"/>
      <c r="E228" s="12"/>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10"/>
      <c r="B229" s="11"/>
      <c r="C229" s="12"/>
      <c r="D229" s="12"/>
      <c r="E229" s="12"/>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10"/>
      <c r="B230" s="11"/>
      <c r="C230" s="12"/>
      <c r="D230" s="12"/>
      <c r="E230" s="12"/>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10"/>
      <c r="B231" s="11"/>
      <c r="C231" s="12"/>
      <c r="D231" s="12"/>
      <c r="E231" s="12"/>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10"/>
      <c r="B232" s="11"/>
      <c r="C232" s="12"/>
      <c r="D232" s="12"/>
      <c r="E232" s="12"/>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10"/>
      <c r="B233" s="11"/>
      <c r="C233" s="12"/>
      <c r="D233" s="12"/>
      <c r="E233" s="12"/>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10"/>
      <c r="B234" s="11"/>
      <c r="C234" s="12"/>
      <c r="D234" s="12"/>
      <c r="E234" s="12"/>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10"/>
      <c r="B235" s="11"/>
      <c r="C235" s="12"/>
      <c r="D235" s="12"/>
      <c r="E235" s="12"/>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10"/>
      <c r="B236" s="11"/>
      <c r="C236" s="12"/>
      <c r="D236" s="12"/>
      <c r="E236" s="12"/>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10"/>
      <c r="B237" s="11"/>
      <c r="C237" s="12"/>
      <c r="D237" s="12"/>
      <c r="E237" s="12"/>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10"/>
      <c r="B238" s="11"/>
      <c r="C238" s="12"/>
      <c r="D238" s="12"/>
      <c r="E238" s="12"/>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10"/>
      <c r="B239" s="11"/>
      <c r="C239" s="12"/>
      <c r="D239" s="12"/>
      <c r="E239" s="12"/>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10"/>
      <c r="B240" s="11"/>
      <c r="C240" s="12"/>
      <c r="D240" s="12"/>
      <c r="E240" s="12"/>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10"/>
      <c r="B241" s="11"/>
      <c r="C241" s="12"/>
      <c r="D241" s="12"/>
      <c r="E241" s="12"/>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10"/>
      <c r="B242" s="11"/>
      <c r="C242" s="12"/>
      <c r="D242" s="12"/>
      <c r="E242" s="12"/>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10"/>
      <c r="B243" s="11"/>
      <c r="C243" s="12"/>
      <c r="D243" s="12"/>
      <c r="E243" s="12"/>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10"/>
      <c r="B244" s="11"/>
      <c r="C244" s="12"/>
      <c r="D244" s="12"/>
      <c r="E244" s="12"/>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10"/>
      <c r="B245" s="11"/>
      <c r="C245" s="12"/>
      <c r="D245" s="12"/>
      <c r="E245" s="12"/>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10"/>
      <c r="B246" s="11"/>
      <c r="C246" s="12"/>
      <c r="D246" s="12"/>
      <c r="E246" s="12"/>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10"/>
      <c r="B247" s="11"/>
      <c r="C247" s="12"/>
      <c r="D247" s="12"/>
      <c r="E247" s="12"/>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10"/>
      <c r="B248" s="11"/>
      <c r="C248" s="12"/>
      <c r="D248" s="12"/>
      <c r="E248" s="12"/>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10"/>
      <c r="B249" s="11"/>
      <c r="C249" s="12"/>
      <c r="D249" s="12"/>
      <c r="E249" s="12"/>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10"/>
      <c r="B250" s="11"/>
      <c r="C250" s="12"/>
      <c r="D250" s="12"/>
      <c r="E250" s="12"/>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10"/>
      <c r="B251" s="11"/>
      <c r="C251" s="12"/>
      <c r="D251" s="12"/>
      <c r="E251" s="12"/>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10"/>
      <c r="B252" s="11"/>
      <c r="C252" s="12"/>
      <c r="D252" s="12"/>
      <c r="E252" s="12"/>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10"/>
      <c r="B253" s="11"/>
      <c r="C253" s="12"/>
      <c r="D253" s="12"/>
      <c r="E253" s="12"/>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10"/>
      <c r="B254" s="11"/>
      <c r="C254" s="12"/>
      <c r="D254" s="12"/>
      <c r="E254" s="12"/>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10"/>
      <c r="B255" s="11"/>
      <c r="C255" s="12"/>
      <c r="D255" s="12"/>
      <c r="E255" s="12"/>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10"/>
      <c r="B256" s="11"/>
      <c r="C256" s="12"/>
      <c r="D256" s="12"/>
      <c r="E256" s="12"/>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10"/>
      <c r="B257" s="11"/>
      <c r="C257" s="12"/>
      <c r="D257" s="12"/>
      <c r="E257" s="12"/>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10"/>
      <c r="B258" s="11"/>
      <c r="C258" s="12"/>
      <c r="D258" s="12"/>
      <c r="E258" s="12"/>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10"/>
      <c r="B259" s="11"/>
      <c r="C259" s="12"/>
      <c r="D259" s="12"/>
      <c r="E259" s="12"/>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10"/>
      <c r="B260" s="11"/>
      <c r="C260" s="12"/>
      <c r="D260" s="12"/>
      <c r="E260" s="12"/>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10"/>
      <c r="B261" s="11"/>
      <c r="C261" s="12"/>
      <c r="D261" s="12"/>
      <c r="E261" s="12"/>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10"/>
      <c r="B262" s="11"/>
      <c r="C262" s="12"/>
      <c r="D262" s="12"/>
      <c r="E262" s="12"/>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10"/>
      <c r="B263" s="11"/>
      <c r="C263" s="12"/>
      <c r="D263" s="12"/>
      <c r="E263" s="12"/>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10"/>
      <c r="B264" s="11"/>
      <c r="C264" s="12"/>
      <c r="D264" s="12"/>
      <c r="E264" s="12"/>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10"/>
      <c r="B265" s="11"/>
      <c r="C265" s="12"/>
      <c r="D265" s="12"/>
      <c r="E265" s="12"/>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10"/>
      <c r="B266" s="11"/>
      <c r="C266" s="12"/>
      <c r="D266" s="12"/>
      <c r="E266" s="12"/>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10"/>
      <c r="B267" s="11"/>
      <c r="C267" s="12"/>
      <c r="D267" s="12"/>
      <c r="E267" s="12"/>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10"/>
      <c r="B268" s="11"/>
      <c r="C268" s="12"/>
      <c r="D268" s="12"/>
      <c r="E268" s="12"/>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10"/>
      <c r="B269" s="11"/>
      <c r="C269" s="12"/>
      <c r="D269" s="12"/>
      <c r="E269" s="12"/>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10"/>
      <c r="B270" s="11"/>
      <c r="C270" s="12"/>
      <c r="D270" s="12"/>
      <c r="E270" s="12"/>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10"/>
      <c r="B271" s="11"/>
      <c r="C271" s="12"/>
      <c r="D271" s="12"/>
      <c r="E271" s="12"/>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10"/>
      <c r="B272" s="11"/>
      <c r="C272" s="12"/>
      <c r="D272" s="12"/>
      <c r="E272" s="12"/>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10"/>
      <c r="B273" s="11"/>
      <c r="C273" s="12"/>
      <c r="D273" s="12"/>
      <c r="E273" s="12"/>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10"/>
      <c r="B274" s="11"/>
      <c r="C274" s="12"/>
      <c r="D274" s="12"/>
      <c r="E274" s="12"/>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10"/>
      <c r="B275" s="11"/>
      <c r="C275" s="12"/>
      <c r="D275" s="12"/>
      <c r="E275" s="12"/>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10"/>
      <c r="B276" s="11"/>
      <c r="C276" s="12"/>
      <c r="D276" s="12"/>
      <c r="E276" s="12"/>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10"/>
      <c r="B277" s="11"/>
      <c r="C277" s="12"/>
      <c r="D277" s="12"/>
      <c r="E277" s="12"/>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10"/>
      <c r="B278" s="11"/>
      <c r="C278" s="12"/>
      <c r="D278" s="12"/>
      <c r="E278" s="12"/>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10"/>
      <c r="B279" s="11"/>
      <c r="C279" s="12"/>
      <c r="D279" s="12"/>
      <c r="E279" s="12"/>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10"/>
      <c r="B280" s="11"/>
      <c r="C280" s="12"/>
      <c r="D280" s="12"/>
      <c r="E280" s="12"/>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10"/>
      <c r="B281" s="11"/>
      <c r="C281" s="12"/>
      <c r="D281" s="12"/>
      <c r="E281" s="12"/>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10"/>
      <c r="B282" s="11"/>
      <c r="C282" s="12"/>
      <c r="D282" s="12"/>
      <c r="E282" s="12"/>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10"/>
      <c r="B283" s="11"/>
      <c r="C283" s="12"/>
      <c r="D283" s="12"/>
      <c r="E283" s="12"/>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10"/>
      <c r="B284" s="11"/>
      <c r="C284" s="12"/>
      <c r="D284" s="12"/>
      <c r="E284" s="12"/>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10"/>
      <c r="B285" s="11"/>
      <c r="C285" s="12"/>
      <c r="D285" s="12"/>
      <c r="E285" s="12"/>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10"/>
      <c r="B286" s="11"/>
      <c r="C286" s="12"/>
      <c r="D286" s="12"/>
      <c r="E286" s="12"/>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10"/>
      <c r="B287" s="11"/>
      <c r="C287" s="12"/>
      <c r="D287" s="12"/>
      <c r="E287" s="12"/>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10"/>
      <c r="B288" s="11"/>
      <c r="C288" s="12"/>
      <c r="D288" s="12"/>
      <c r="E288" s="12"/>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10"/>
      <c r="B289" s="11"/>
      <c r="C289" s="12"/>
      <c r="D289" s="12"/>
      <c r="E289" s="12"/>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10"/>
      <c r="B290" s="11"/>
      <c r="C290" s="12"/>
      <c r="D290" s="12"/>
      <c r="E290" s="12"/>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10"/>
      <c r="B291" s="11"/>
      <c r="C291" s="12"/>
      <c r="D291" s="12"/>
      <c r="E291" s="12"/>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10"/>
      <c r="B292" s="11"/>
      <c r="C292" s="12"/>
      <c r="D292" s="12"/>
      <c r="E292" s="12"/>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10"/>
      <c r="B293" s="11"/>
      <c r="C293" s="12"/>
      <c r="D293" s="12"/>
      <c r="E293" s="12"/>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10"/>
      <c r="B294" s="11"/>
      <c r="C294" s="12"/>
      <c r="D294" s="12"/>
      <c r="E294" s="12"/>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10"/>
      <c r="B295" s="11"/>
      <c r="C295" s="12"/>
      <c r="D295" s="12"/>
      <c r="E295" s="12"/>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10"/>
      <c r="B296" s="11"/>
      <c r="C296" s="12"/>
      <c r="D296" s="12"/>
      <c r="E296" s="12"/>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10"/>
      <c r="B297" s="11"/>
      <c r="C297" s="12"/>
      <c r="D297" s="12"/>
      <c r="E297" s="12"/>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10"/>
      <c r="B298" s="11"/>
      <c r="C298" s="12"/>
      <c r="D298" s="12"/>
      <c r="E298" s="12"/>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10"/>
      <c r="B299" s="11"/>
      <c r="C299" s="12"/>
      <c r="D299" s="12"/>
      <c r="E299" s="12"/>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10"/>
      <c r="B300" s="11"/>
      <c r="C300" s="12"/>
      <c r="D300" s="12"/>
      <c r="E300" s="12"/>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10"/>
      <c r="B301" s="11"/>
      <c r="C301" s="12"/>
      <c r="D301" s="12"/>
      <c r="E301" s="12"/>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10"/>
      <c r="B302" s="11"/>
      <c r="C302" s="12"/>
      <c r="D302" s="12"/>
      <c r="E302" s="12"/>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10"/>
      <c r="B303" s="11"/>
      <c r="C303" s="12"/>
      <c r="D303" s="12"/>
      <c r="E303" s="12"/>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10"/>
      <c r="B304" s="11"/>
      <c r="C304" s="12"/>
      <c r="D304" s="12"/>
      <c r="E304" s="12"/>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10"/>
      <c r="B305" s="11"/>
      <c r="C305" s="12"/>
      <c r="D305" s="12"/>
      <c r="E305" s="12"/>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10"/>
      <c r="B306" s="11"/>
      <c r="C306" s="12"/>
      <c r="D306" s="12"/>
      <c r="E306" s="12"/>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10"/>
      <c r="B307" s="11"/>
      <c r="C307" s="12"/>
      <c r="D307" s="12"/>
      <c r="E307" s="12"/>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10"/>
      <c r="B308" s="11"/>
      <c r="C308" s="12"/>
      <c r="D308" s="12"/>
      <c r="E308" s="12"/>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10"/>
      <c r="B309" s="11"/>
      <c r="C309" s="12"/>
      <c r="D309" s="12"/>
      <c r="E309" s="12"/>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10"/>
      <c r="B310" s="11"/>
      <c r="C310" s="12"/>
      <c r="D310" s="12"/>
      <c r="E310" s="12"/>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10"/>
      <c r="B311" s="11"/>
      <c r="C311" s="12"/>
      <c r="D311" s="12"/>
      <c r="E311" s="12"/>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10"/>
      <c r="B312" s="11"/>
      <c r="C312" s="12"/>
      <c r="D312" s="12"/>
      <c r="E312" s="12"/>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10"/>
      <c r="B313" s="11"/>
      <c r="C313" s="12"/>
      <c r="D313" s="12"/>
      <c r="E313" s="12"/>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10"/>
      <c r="B314" s="11"/>
      <c r="C314" s="12"/>
      <c r="D314" s="12"/>
      <c r="E314" s="12"/>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10"/>
      <c r="B315" s="11"/>
      <c r="C315" s="12"/>
      <c r="D315" s="12"/>
      <c r="E315" s="12"/>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10"/>
      <c r="B316" s="11"/>
      <c r="C316" s="12"/>
      <c r="D316" s="12"/>
      <c r="E316" s="12"/>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10"/>
      <c r="B317" s="11"/>
      <c r="C317" s="12"/>
      <c r="D317" s="12"/>
      <c r="E317" s="12"/>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10"/>
      <c r="B318" s="11"/>
      <c r="C318" s="12"/>
      <c r="D318" s="12"/>
      <c r="E318" s="12"/>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10"/>
      <c r="B319" s="11"/>
      <c r="C319" s="12"/>
      <c r="D319" s="12"/>
      <c r="E319" s="12"/>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10"/>
      <c r="B320" s="11"/>
      <c r="C320" s="12"/>
      <c r="D320" s="12"/>
      <c r="E320" s="12"/>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10"/>
      <c r="B321" s="11"/>
      <c r="C321" s="12"/>
      <c r="D321" s="12"/>
      <c r="E321" s="12"/>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10"/>
      <c r="B322" s="11"/>
      <c r="C322" s="12"/>
      <c r="D322" s="12"/>
      <c r="E322" s="12"/>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10"/>
      <c r="B323" s="11"/>
      <c r="C323" s="12"/>
      <c r="D323" s="12"/>
      <c r="E323" s="12"/>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10"/>
      <c r="B324" s="11"/>
      <c r="C324" s="12"/>
      <c r="D324" s="12"/>
      <c r="E324" s="12"/>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10"/>
      <c r="B325" s="11"/>
      <c r="C325" s="12"/>
      <c r="D325" s="12"/>
      <c r="E325" s="12"/>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10"/>
      <c r="B326" s="11"/>
      <c r="C326" s="12"/>
      <c r="D326" s="12"/>
      <c r="E326" s="12"/>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10"/>
      <c r="B327" s="11"/>
      <c r="C327" s="12"/>
      <c r="D327" s="12"/>
      <c r="E327" s="12"/>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10"/>
      <c r="B328" s="11"/>
      <c r="C328" s="12"/>
      <c r="D328" s="12"/>
      <c r="E328" s="12"/>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10"/>
      <c r="B329" s="11"/>
      <c r="C329" s="12"/>
      <c r="D329" s="12"/>
      <c r="E329" s="12"/>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10"/>
      <c r="B330" s="11"/>
      <c r="C330" s="12"/>
      <c r="D330" s="12"/>
      <c r="E330" s="12"/>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10"/>
      <c r="B331" s="11"/>
      <c r="C331" s="12"/>
      <c r="D331" s="12"/>
      <c r="E331" s="12"/>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10"/>
      <c r="B332" s="11"/>
      <c r="C332" s="12"/>
      <c r="D332" s="12"/>
      <c r="E332" s="12"/>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10"/>
      <c r="B333" s="11"/>
      <c r="C333" s="12"/>
      <c r="D333" s="12"/>
      <c r="E333" s="12"/>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10"/>
      <c r="B334" s="11"/>
      <c r="C334" s="12"/>
      <c r="D334" s="12"/>
      <c r="E334" s="12"/>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10"/>
      <c r="B335" s="11"/>
      <c r="C335" s="12"/>
      <c r="D335" s="12"/>
      <c r="E335" s="12"/>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10"/>
      <c r="B336" s="11"/>
      <c r="C336" s="12"/>
      <c r="D336" s="12"/>
      <c r="E336" s="12"/>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10"/>
      <c r="B337" s="11"/>
      <c r="C337" s="12"/>
      <c r="D337" s="12"/>
      <c r="E337" s="12"/>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10"/>
      <c r="B338" s="11"/>
      <c r="C338" s="12"/>
      <c r="D338" s="12"/>
      <c r="E338" s="12"/>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10"/>
      <c r="B339" s="11"/>
      <c r="C339" s="12"/>
      <c r="D339" s="12"/>
      <c r="E339" s="12"/>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10"/>
      <c r="B340" s="11"/>
      <c r="C340" s="12"/>
      <c r="D340" s="12"/>
      <c r="E340" s="12"/>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10"/>
      <c r="B341" s="11"/>
      <c r="C341" s="12"/>
      <c r="D341" s="12"/>
      <c r="E341" s="12"/>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10"/>
      <c r="B342" s="11"/>
      <c r="C342" s="12"/>
      <c r="D342" s="12"/>
      <c r="E342" s="12"/>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10"/>
      <c r="B343" s="11"/>
      <c r="C343" s="12"/>
      <c r="D343" s="12"/>
      <c r="E343" s="12"/>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10"/>
      <c r="B344" s="11"/>
      <c r="C344" s="12"/>
      <c r="D344" s="12"/>
      <c r="E344" s="12"/>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10"/>
      <c r="B345" s="11"/>
      <c r="C345" s="12"/>
      <c r="D345" s="12"/>
      <c r="E345" s="12"/>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10"/>
      <c r="B346" s="11"/>
      <c r="C346" s="12"/>
      <c r="D346" s="12"/>
      <c r="E346" s="12"/>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10"/>
      <c r="B347" s="11"/>
      <c r="C347" s="12"/>
      <c r="D347" s="12"/>
      <c r="E347" s="12"/>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10"/>
      <c r="B348" s="11"/>
      <c r="C348" s="12"/>
      <c r="D348" s="12"/>
      <c r="E348" s="12"/>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10"/>
      <c r="B349" s="11"/>
      <c r="C349" s="12"/>
      <c r="D349" s="12"/>
      <c r="E349" s="12"/>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10"/>
      <c r="B350" s="11"/>
      <c r="C350" s="12"/>
      <c r="D350" s="12"/>
      <c r="E350" s="12"/>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10"/>
      <c r="B351" s="11"/>
      <c r="C351" s="12"/>
      <c r="D351" s="12"/>
      <c r="E351" s="12"/>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10"/>
      <c r="B352" s="11"/>
      <c r="C352" s="12"/>
      <c r="D352" s="12"/>
      <c r="E352" s="12"/>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10"/>
      <c r="B353" s="11"/>
      <c r="C353" s="12"/>
      <c r="D353" s="12"/>
      <c r="E353" s="12"/>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10"/>
      <c r="B354" s="11"/>
      <c r="C354" s="12"/>
      <c r="D354" s="12"/>
      <c r="E354" s="12"/>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10"/>
      <c r="B355" s="11"/>
      <c r="C355" s="12"/>
      <c r="D355" s="12"/>
      <c r="E355" s="12"/>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10"/>
      <c r="B356" s="11"/>
      <c r="C356" s="12"/>
      <c r="D356" s="12"/>
      <c r="E356" s="12"/>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10"/>
      <c r="B357" s="11"/>
      <c r="C357" s="12"/>
      <c r="D357" s="12"/>
      <c r="E357" s="12"/>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10"/>
      <c r="B358" s="11"/>
      <c r="C358" s="12"/>
      <c r="D358" s="12"/>
      <c r="E358" s="12"/>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10"/>
      <c r="B359" s="11"/>
      <c r="C359" s="12"/>
      <c r="D359" s="12"/>
      <c r="E359" s="12"/>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10"/>
      <c r="B360" s="11"/>
      <c r="C360" s="12"/>
      <c r="D360" s="12"/>
      <c r="E360" s="12"/>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10"/>
      <c r="B361" s="11"/>
      <c r="C361" s="12"/>
      <c r="D361" s="12"/>
      <c r="E361" s="12"/>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10"/>
      <c r="B362" s="11"/>
      <c r="C362" s="12"/>
      <c r="D362" s="12"/>
      <c r="E362" s="12"/>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10"/>
      <c r="B363" s="11"/>
      <c r="C363" s="12"/>
      <c r="D363" s="12"/>
      <c r="E363" s="12"/>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10"/>
      <c r="B364" s="11"/>
      <c r="C364" s="12"/>
      <c r="D364" s="12"/>
      <c r="E364" s="12"/>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10"/>
      <c r="B365" s="11"/>
      <c r="C365" s="12"/>
      <c r="D365" s="12"/>
      <c r="E365" s="12"/>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10"/>
      <c r="B366" s="11"/>
      <c r="C366" s="12"/>
      <c r="D366" s="12"/>
      <c r="E366" s="12"/>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10"/>
      <c r="B367" s="11"/>
      <c r="C367" s="12"/>
      <c r="D367" s="12"/>
      <c r="E367" s="12"/>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10"/>
      <c r="B368" s="11"/>
      <c r="C368" s="12"/>
      <c r="D368" s="12"/>
      <c r="E368" s="12"/>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10"/>
      <c r="B369" s="11"/>
      <c r="C369" s="12"/>
      <c r="D369" s="12"/>
      <c r="E369" s="12"/>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10"/>
      <c r="B370" s="11"/>
      <c r="C370" s="12"/>
      <c r="D370" s="12"/>
      <c r="E370" s="12"/>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10"/>
      <c r="B371" s="11"/>
      <c r="C371" s="12"/>
      <c r="D371" s="12"/>
      <c r="E371" s="12"/>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10"/>
      <c r="B372" s="11"/>
      <c r="C372" s="12"/>
      <c r="D372" s="12"/>
      <c r="E372" s="12"/>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10"/>
      <c r="B373" s="11"/>
      <c r="C373" s="12"/>
      <c r="D373" s="12"/>
      <c r="E373" s="12"/>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10"/>
      <c r="B374" s="11"/>
      <c r="C374" s="12"/>
      <c r="D374" s="12"/>
      <c r="E374" s="12"/>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10"/>
      <c r="B375" s="11"/>
      <c r="C375" s="12"/>
      <c r="D375" s="12"/>
      <c r="E375" s="12"/>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10"/>
      <c r="B376" s="11"/>
      <c r="C376" s="12"/>
      <c r="D376" s="12"/>
      <c r="E376" s="12"/>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10"/>
      <c r="B377" s="11"/>
      <c r="C377" s="12"/>
      <c r="D377" s="12"/>
      <c r="E377" s="12"/>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10"/>
      <c r="B378" s="11"/>
      <c r="C378" s="12"/>
      <c r="D378" s="12"/>
      <c r="E378" s="12"/>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10"/>
      <c r="B379" s="11"/>
      <c r="C379" s="12"/>
      <c r="D379" s="12"/>
      <c r="E379" s="12"/>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10"/>
      <c r="B380" s="11"/>
      <c r="C380" s="12"/>
      <c r="D380" s="12"/>
      <c r="E380" s="12"/>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10"/>
      <c r="B381" s="11"/>
      <c r="C381" s="12"/>
      <c r="D381" s="12"/>
      <c r="E381" s="12"/>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10"/>
      <c r="B382" s="11"/>
      <c r="C382" s="12"/>
      <c r="D382" s="12"/>
      <c r="E382" s="12"/>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10"/>
      <c r="B383" s="11"/>
      <c r="C383" s="12"/>
      <c r="D383" s="12"/>
      <c r="E383" s="12"/>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10"/>
      <c r="B384" s="11"/>
      <c r="C384" s="12"/>
      <c r="D384" s="12"/>
      <c r="E384" s="12"/>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10"/>
      <c r="B385" s="11"/>
      <c r="C385" s="12"/>
      <c r="D385" s="12"/>
      <c r="E385" s="12"/>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10"/>
      <c r="B386" s="11"/>
      <c r="C386" s="12"/>
      <c r="D386" s="12"/>
      <c r="E386" s="12"/>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10"/>
      <c r="B387" s="11"/>
      <c r="C387" s="12"/>
      <c r="D387" s="12"/>
      <c r="E387" s="12"/>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10"/>
      <c r="B388" s="11"/>
      <c r="C388" s="12"/>
      <c r="D388" s="12"/>
      <c r="E388" s="12"/>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10"/>
      <c r="B389" s="11"/>
      <c r="C389" s="12"/>
      <c r="D389" s="12"/>
      <c r="E389" s="12"/>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10"/>
      <c r="B390" s="11"/>
      <c r="C390" s="12"/>
      <c r="D390" s="12"/>
      <c r="E390" s="12"/>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10"/>
      <c r="B391" s="11"/>
      <c r="C391" s="12"/>
      <c r="D391" s="12"/>
      <c r="E391" s="12"/>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10"/>
      <c r="B392" s="11"/>
      <c r="C392" s="12"/>
      <c r="D392" s="12"/>
      <c r="E392" s="12"/>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10"/>
      <c r="B393" s="11"/>
      <c r="C393" s="12"/>
      <c r="D393" s="12"/>
      <c r="E393" s="12"/>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10"/>
      <c r="B394" s="11"/>
      <c r="C394" s="12"/>
      <c r="D394" s="12"/>
      <c r="E394" s="12"/>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10"/>
      <c r="B395" s="11"/>
      <c r="C395" s="12"/>
      <c r="D395" s="12"/>
      <c r="E395" s="12"/>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10"/>
      <c r="B396" s="11"/>
      <c r="C396" s="12"/>
      <c r="D396" s="12"/>
      <c r="E396" s="12"/>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10"/>
      <c r="B397" s="11"/>
      <c r="C397" s="12"/>
      <c r="D397" s="12"/>
      <c r="E397" s="12"/>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10"/>
      <c r="B398" s="11"/>
      <c r="C398" s="12"/>
      <c r="D398" s="12"/>
      <c r="E398" s="12"/>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10"/>
      <c r="B399" s="11"/>
      <c r="C399" s="12"/>
      <c r="D399" s="12"/>
      <c r="E399" s="12"/>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10"/>
      <c r="B400" s="11"/>
      <c r="C400" s="12"/>
      <c r="D400" s="12"/>
      <c r="E400" s="12"/>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10"/>
      <c r="B401" s="11"/>
      <c r="C401" s="12"/>
      <c r="D401" s="12"/>
      <c r="E401" s="12"/>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10"/>
      <c r="B402" s="11"/>
      <c r="C402" s="12"/>
      <c r="D402" s="12"/>
      <c r="E402" s="12"/>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10"/>
      <c r="B403" s="11"/>
      <c r="C403" s="12"/>
      <c r="D403" s="12"/>
      <c r="E403" s="12"/>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10"/>
      <c r="B404" s="11"/>
      <c r="C404" s="12"/>
      <c r="D404" s="12"/>
      <c r="E404" s="12"/>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10"/>
      <c r="B405" s="11"/>
      <c r="C405" s="12"/>
      <c r="D405" s="12"/>
      <c r="E405" s="12"/>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10"/>
      <c r="B406" s="11"/>
      <c r="C406" s="12"/>
      <c r="D406" s="12"/>
      <c r="E406" s="12"/>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10"/>
      <c r="B407" s="11"/>
      <c r="C407" s="12"/>
      <c r="D407" s="12"/>
      <c r="E407" s="12"/>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10"/>
      <c r="B408" s="11"/>
      <c r="C408" s="12"/>
      <c r="D408" s="12"/>
      <c r="E408" s="12"/>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10"/>
      <c r="B409" s="11"/>
      <c r="C409" s="12"/>
      <c r="D409" s="12"/>
      <c r="E409" s="12"/>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10"/>
      <c r="B410" s="11"/>
      <c r="C410" s="12"/>
      <c r="D410" s="12"/>
      <c r="E410" s="12"/>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10"/>
      <c r="B411" s="11"/>
      <c r="C411" s="12"/>
      <c r="D411" s="12"/>
      <c r="E411" s="12"/>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10"/>
      <c r="B412" s="11"/>
      <c r="C412" s="12"/>
      <c r="D412" s="12"/>
      <c r="E412" s="12"/>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10"/>
      <c r="B413" s="11"/>
      <c r="C413" s="12"/>
      <c r="D413" s="12"/>
      <c r="E413" s="12"/>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10"/>
      <c r="B414" s="11"/>
      <c r="C414" s="12"/>
      <c r="D414" s="12"/>
      <c r="E414" s="12"/>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10"/>
      <c r="B415" s="11"/>
      <c r="C415" s="12"/>
      <c r="D415" s="12"/>
      <c r="E415" s="12"/>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10"/>
      <c r="B416" s="11"/>
      <c r="C416" s="12"/>
      <c r="D416" s="12"/>
      <c r="E416" s="12"/>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10"/>
      <c r="B417" s="11"/>
      <c r="C417" s="12"/>
      <c r="D417" s="12"/>
      <c r="E417" s="12"/>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10"/>
      <c r="B418" s="11"/>
      <c r="C418" s="12"/>
      <c r="D418" s="12"/>
      <c r="E418" s="12"/>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10"/>
      <c r="B419" s="11"/>
      <c r="C419" s="12"/>
      <c r="D419" s="12"/>
      <c r="E419" s="12"/>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10"/>
      <c r="B420" s="11"/>
      <c r="C420" s="12"/>
      <c r="D420" s="12"/>
      <c r="E420" s="12"/>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10"/>
      <c r="B421" s="11"/>
      <c r="C421" s="12"/>
      <c r="D421" s="12"/>
      <c r="E421" s="12"/>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10"/>
      <c r="B422" s="11"/>
      <c r="C422" s="12"/>
      <c r="D422" s="12"/>
      <c r="E422" s="12"/>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10"/>
      <c r="B423" s="11"/>
      <c r="C423" s="12"/>
      <c r="D423" s="12"/>
      <c r="E423" s="12"/>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10"/>
      <c r="B424" s="11"/>
      <c r="C424" s="12"/>
      <c r="D424" s="12"/>
      <c r="E424" s="12"/>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10"/>
      <c r="B425" s="11"/>
      <c r="C425" s="12"/>
      <c r="D425" s="12"/>
      <c r="E425" s="12"/>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10"/>
      <c r="B426" s="11"/>
      <c r="C426" s="12"/>
      <c r="D426" s="12"/>
      <c r="E426" s="12"/>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10"/>
      <c r="B427" s="11"/>
      <c r="C427" s="12"/>
      <c r="D427" s="12"/>
      <c r="E427" s="12"/>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10"/>
      <c r="B428" s="11"/>
      <c r="C428" s="12"/>
      <c r="D428" s="12"/>
      <c r="E428" s="12"/>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10"/>
      <c r="B429" s="11"/>
      <c r="C429" s="12"/>
      <c r="D429" s="12"/>
      <c r="E429" s="12"/>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10"/>
      <c r="B430" s="11"/>
      <c r="C430" s="12"/>
      <c r="D430" s="12"/>
      <c r="E430" s="12"/>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10"/>
      <c r="B431" s="11"/>
      <c r="C431" s="12"/>
      <c r="D431" s="12"/>
      <c r="E431" s="12"/>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10"/>
      <c r="B432" s="11"/>
      <c r="C432" s="12"/>
      <c r="D432" s="12"/>
      <c r="E432" s="12"/>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10"/>
      <c r="B433" s="11"/>
      <c r="C433" s="12"/>
      <c r="D433" s="12"/>
      <c r="E433" s="12"/>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10"/>
      <c r="B434" s="11"/>
      <c r="C434" s="12"/>
      <c r="D434" s="12"/>
      <c r="E434" s="12"/>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10"/>
      <c r="B435" s="11"/>
      <c r="C435" s="12"/>
      <c r="D435" s="12"/>
      <c r="E435" s="12"/>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10"/>
      <c r="B436" s="11"/>
      <c r="C436" s="12"/>
      <c r="D436" s="12"/>
      <c r="E436" s="12"/>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10"/>
      <c r="B437" s="11"/>
      <c r="C437" s="12"/>
      <c r="D437" s="12"/>
      <c r="E437" s="12"/>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10"/>
      <c r="B438" s="11"/>
      <c r="C438" s="12"/>
      <c r="D438" s="12"/>
      <c r="E438" s="12"/>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10"/>
      <c r="B439" s="11"/>
      <c r="C439" s="12"/>
      <c r="D439" s="12"/>
      <c r="E439" s="12"/>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10"/>
      <c r="B440" s="11"/>
      <c r="C440" s="12"/>
      <c r="D440" s="12"/>
      <c r="E440" s="12"/>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10"/>
      <c r="B441" s="11"/>
      <c r="C441" s="12"/>
      <c r="D441" s="12"/>
      <c r="E441" s="12"/>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10"/>
      <c r="B442" s="11"/>
      <c r="C442" s="12"/>
      <c r="D442" s="12"/>
      <c r="E442" s="12"/>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10"/>
      <c r="B443" s="11"/>
      <c r="C443" s="12"/>
      <c r="D443" s="12"/>
      <c r="E443" s="12"/>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10"/>
      <c r="B444" s="11"/>
      <c r="C444" s="12"/>
      <c r="D444" s="12"/>
      <c r="E444" s="12"/>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10"/>
      <c r="B445" s="11"/>
      <c r="C445" s="12"/>
      <c r="D445" s="12"/>
      <c r="E445" s="12"/>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10"/>
      <c r="B446" s="11"/>
      <c r="C446" s="12"/>
      <c r="D446" s="12"/>
      <c r="E446" s="12"/>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10"/>
      <c r="B447" s="11"/>
      <c r="C447" s="12"/>
      <c r="D447" s="12"/>
      <c r="E447" s="12"/>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10"/>
      <c r="B448" s="11"/>
      <c r="C448" s="12"/>
      <c r="D448" s="12"/>
      <c r="E448" s="12"/>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10"/>
      <c r="B449" s="11"/>
      <c r="C449" s="12"/>
      <c r="D449" s="12"/>
      <c r="E449" s="12"/>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10"/>
      <c r="B450" s="11"/>
      <c r="C450" s="12"/>
      <c r="D450" s="12"/>
      <c r="E450" s="12"/>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10"/>
      <c r="B451" s="11"/>
      <c r="C451" s="12"/>
      <c r="D451" s="12"/>
      <c r="E451" s="12"/>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10"/>
      <c r="B452" s="11"/>
      <c r="C452" s="12"/>
      <c r="D452" s="12"/>
      <c r="E452" s="12"/>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10"/>
      <c r="B453" s="11"/>
      <c r="C453" s="12"/>
      <c r="D453" s="12"/>
      <c r="E453" s="12"/>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10"/>
      <c r="B454" s="11"/>
      <c r="C454" s="12"/>
      <c r="D454" s="12"/>
      <c r="E454" s="12"/>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10"/>
      <c r="B455" s="11"/>
      <c r="C455" s="12"/>
      <c r="D455" s="12"/>
      <c r="E455" s="12"/>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10"/>
      <c r="B456" s="11"/>
      <c r="C456" s="12"/>
      <c r="D456" s="12"/>
      <c r="E456" s="12"/>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10"/>
      <c r="B457" s="11"/>
      <c r="C457" s="12"/>
      <c r="D457" s="12"/>
      <c r="E457" s="12"/>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10"/>
      <c r="B458" s="11"/>
      <c r="C458" s="12"/>
      <c r="D458" s="12"/>
      <c r="E458" s="12"/>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10"/>
      <c r="B459" s="11"/>
      <c r="C459" s="12"/>
      <c r="D459" s="12"/>
      <c r="E459" s="12"/>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10"/>
      <c r="B460" s="11"/>
      <c r="C460" s="12"/>
      <c r="D460" s="12"/>
      <c r="E460" s="12"/>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10"/>
      <c r="B461" s="11"/>
      <c r="C461" s="12"/>
      <c r="D461" s="12"/>
      <c r="E461" s="12"/>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10"/>
      <c r="B462" s="11"/>
      <c r="C462" s="12"/>
      <c r="D462" s="12"/>
      <c r="E462" s="12"/>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10"/>
      <c r="B463" s="11"/>
      <c r="C463" s="12"/>
      <c r="D463" s="12"/>
      <c r="E463" s="12"/>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10"/>
      <c r="B464" s="11"/>
      <c r="C464" s="12"/>
      <c r="D464" s="12"/>
      <c r="E464" s="12"/>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10"/>
      <c r="B465" s="11"/>
      <c r="C465" s="12"/>
      <c r="D465" s="12"/>
      <c r="E465" s="12"/>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10"/>
      <c r="B466" s="11"/>
      <c r="C466" s="12"/>
      <c r="D466" s="12"/>
      <c r="E466" s="12"/>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10"/>
      <c r="B467" s="11"/>
      <c r="C467" s="12"/>
      <c r="D467" s="12"/>
      <c r="E467" s="12"/>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10"/>
      <c r="B468" s="11"/>
      <c r="C468" s="12"/>
      <c r="D468" s="12"/>
      <c r="E468" s="12"/>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10"/>
      <c r="B469" s="11"/>
      <c r="C469" s="12"/>
      <c r="D469" s="12"/>
      <c r="E469" s="12"/>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10"/>
      <c r="B470" s="11"/>
      <c r="C470" s="12"/>
      <c r="D470" s="12"/>
      <c r="E470" s="12"/>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10"/>
      <c r="B471" s="11"/>
      <c r="C471" s="12"/>
      <c r="D471" s="12"/>
      <c r="E471" s="12"/>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10"/>
      <c r="B472" s="11"/>
      <c r="C472" s="12"/>
      <c r="D472" s="12"/>
      <c r="E472" s="12"/>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10"/>
      <c r="B473" s="11"/>
      <c r="C473" s="12"/>
      <c r="D473" s="12"/>
      <c r="E473" s="12"/>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10"/>
      <c r="B474" s="11"/>
      <c r="C474" s="12"/>
      <c r="D474" s="12"/>
      <c r="E474" s="12"/>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10"/>
      <c r="B475" s="11"/>
      <c r="C475" s="12"/>
      <c r="D475" s="12"/>
      <c r="E475" s="12"/>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10"/>
      <c r="B476" s="11"/>
      <c r="C476" s="12"/>
      <c r="D476" s="12"/>
      <c r="E476" s="12"/>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10"/>
      <c r="B477" s="11"/>
      <c r="C477" s="12"/>
      <c r="D477" s="12"/>
      <c r="E477" s="12"/>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10"/>
      <c r="B478" s="11"/>
      <c r="C478" s="12"/>
      <c r="D478" s="12"/>
      <c r="E478" s="12"/>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10"/>
      <c r="B479" s="11"/>
      <c r="C479" s="12"/>
      <c r="D479" s="12"/>
      <c r="E479" s="12"/>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10"/>
      <c r="B480" s="11"/>
      <c r="C480" s="12"/>
      <c r="D480" s="12"/>
      <c r="E480" s="12"/>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10"/>
      <c r="B481" s="11"/>
      <c r="C481" s="12"/>
      <c r="D481" s="12"/>
      <c r="E481" s="12"/>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10"/>
      <c r="B482" s="11"/>
      <c r="C482" s="12"/>
      <c r="D482" s="12"/>
      <c r="E482" s="12"/>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10"/>
      <c r="B483" s="11"/>
      <c r="C483" s="12"/>
      <c r="D483" s="12"/>
      <c r="E483" s="12"/>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10"/>
      <c r="B484" s="11"/>
      <c r="C484" s="12"/>
      <c r="D484" s="12"/>
      <c r="E484" s="12"/>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10"/>
      <c r="B485" s="11"/>
      <c r="C485" s="12"/>
      <c r="D485" s="12"/>
      <c r="E485" s="12"/>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10"/>
      <c r="B486" s="11"/>
      <c r="C486" s="12"/>
      <c r="D486" s="12"/>
      <c r="E486" s="12"/>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10"/>
      <c r="B487" s="11"/>
      <c r="C487" s="12"/>
      <c r="D487" s="12"/>
      <c r="E487" s="12"/>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10"/>
      <c r="B488" s="11"/>
      <c r="C488" s="12"/>
      <c r="D488" s="12"/>
      <c r="E488" s="12"/>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10"/>
      <c r="B489" s="11"/>
      <c r="C489" s="12"/>
      <c r="D489" s="12"/>
      <c r="E489" s="12"/>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10"/>
      <c r="B490" s="11"/>
      <c r="C490" s="12"/>
      <c r="D490" s="12"/>
      <c r="E490" s="12"/>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10"/>
      <c r="B491" s="11"/>
      <c r="C491" s="12"/>
      <c r="D491" s="12"/>
      <c r="E491" s="12"/>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10"/>
      <c r="B492" s="11"/>
      <c r="C492" s="12"/>
      <c r="D492" s="12"/>
      <c r="E492" s="12"/>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10"/>
      <c r="B493" s="11"/>
      <c r="C493" s="12"/>
      <c r="D493" s="12"/>
      <c r="E493" s="12"/>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10"/>
      <c r="B494" s="11"/>
      <c r="C494" s="12"/>
      <c r="D494" s="12"/>
      <c r="E494" s="12"/>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10"/>
      <c r="B495" s="11"/>
      <c r="C495" s="12"/>
      <c r="D495" s="12"/>
      <c r="E495" s="12"/>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10"/>
      <c r="B496" s="11"/>
      <c r="C496" s="12"/>
      <c r="D496" s="12"/>
      <c r="E496" s="12"/>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10"/>
      <c r="B497" s="11"/>
      <c r="C497" s="12"/>
      <c r="D497" s="12"/>
      <c r="E497" s="12"/>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10"/>
      <c r="B498" s="11"/>
      <c r="C498" s="12"/>
      <c r="D498" s="12"/>
      <c r="E498" s="12"/>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10"/>
      <c r="B499" s="11"/>
      <c r="C499" s="12"/>
      <c r="D499" s="12"/>
      <c r="E499" s="12"/>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10"/>
      <c r="B500" s="11"/>
      <c r="C500" s="12"/>
      <c r="D500" s="12"/>
      <c r="E500" s="12"/>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10"/>
      <c r="B501" s="11"/>
      <c r="C501" s="12"/>
      <c r="D501" s="12"/>
      <c r="E501" s="12"/>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10"/>
      <c r="B502" s="11"/>
      <c r="C502" s="12"/>
      <c r="D502" s="12"/>
      <c r="E502" s="12"/>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10"/>
      <c r="B503" s="11"/>
      <c r="C503" s="12"/>
      <c r="D503" s="12"/>
      <c r="E503" s="12"/>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10"/>
      <c r="B504" s="11"/>
      <c r="C504" s="12"/>
      <c r="D504" s="12"/>
      <c r="E504" s="12"/>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10"/>
      <c r="B505" s="11"/>
      <c r="C505" s="12"/>
      <c r="D505" s="12"/>
      <c r="E505" s="12"/>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10"/>
      <c r="B506" s="11"/>
      <c r="C506" s="12"/>
      <c r="D506" s="12"/>
      <c r="E506" s="12"/>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10"/>
      <c r="B507" s="11"/>
      <c r="C507" s="12"/>
      <c r="D507" s="12"/>
      <c r="E507" s="12"/>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10"/>
      <c r="B508" s="11"/>
      <c r="C508" s="12"/>
      <c r="D508" s="12"/>
      <c r="E508" s="12"/>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10"/>
      <c r="B509" s="11"/>
      <c r="C509" s="12"/>
      <c r="D509" s="12"/>
      <c r="E509" s="12"/>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10"/>
      <c r="B510" s="11"/>
      <c r="C510" s="12"/>
      <c r="D510" s="12"/>
      <c r="E510" s="12"/>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10"/>
      <c r="B511" s="11"/>
      <c r="C511" s="12"/>
      <c r="D511" s="12"/>
      <c r="E511" s="12"/>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10"/>
      <c r="B512" s="11"/>
      <c r="C512" s="12"/>
      <c r="D512" s="12"/>
      <c r="E512" s="12"/>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10"/>
      <c r="B513" s="11"/>
      <c r="C513" s="12"/>
      <c r="D513" s="12"/>
      <c r="E513" s="12"/>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10"/>
      <c r="B514" s="11"/>
      <c r="C514" s="12"/>
      <c r="D514" s="12"/>
      <c r="E514" s="12"/>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10"/>
      <c r="B515" s="11"/>
      <c r="C515" s="12"/>
      <c r="D515" s="12"/>
      <c r="E515" s="12"/>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10"/>
      <c r="B516" s="11"/>
      <c r="C516" s="12"/>
      <c r="D516" s="12"/>
      <c r="E516" s="12"/>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10"/>
      <c r="B517" s="11"/>
      <c r="C517" s="12"/>
      <c r="D517" s="12"/>
      <c r="E517" s="12"/>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10"/>
      <c r="B518" s="11"/>
      <c r="C518" s="12"/>
      <c r="D518" s="12"/>
      <c r="E518" s="12"/>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10"/>
      <c r="B519" s="11"/>
      <c r="C519" s="12"/>
      <c r="D519" s="12"/>
      <c r="E519" s="12"/>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10"/>
      <c r="B520" s="11"/>
      <c r="C520" s="12"/>
      <c r="D520" s="12"/>
      <c r="E520" s="12"/>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10"/>
      <c r="B521" s="11"/>
      <c r="C521" s="12"/>
      <c r="D521" s="12"/>
      <c r="E521" s="12"/>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10"/>
      <c r="B522" s="11"/>
      <c r="C522" s="12"/>
      <c r="D522" s="12"/>
      <c r="E522" s="12"/>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10"/>
      <c r="B523" s="11"/>
      <c r="C523" s="12"/>
      <c r="D523" s="12"/>
      <c r="E523" s="12"/>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10"/>
      <c r="B524" s="11"/>
      <c r="C524" s="12"/>
      <c r="D524" s="12"/>
      <c r="E524" s="12"/>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10"/>
      <c r="B525" s="11"/>
      <c r="C525" s="12"/>
      <c r="D525" s="12"/>
      <c r="E525" s="12"/>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10"/>
      <c r="B526" s="11"/>
      <c r="C526" s="12"/>
      <c r="D526" s="12"/>
      <c r="E526" s="12"/>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10"/>
      <c r="B527" s="11"/>
      <c r="C527" s="12"/>
      <c r="D527" s="12"/>
      <c r="E527" s="12"/>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10"/>
      <c r="B528" s="11"/>
      <c r="C528" s="12"/>
      <c r="D528" s="12"/>
      <c r="E528" s="12"/>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10"/>
      <c r="B529" s="11"/>
      <c r="C529" s="12"/>
      <c r="D529" s="12"/>
      <c r="E529" s="12"/>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10"/>
      <c r="B530" s="11"/>
      <c r="C530" s="12"/>
      <c r="D530" s="12"/>
      <c r="E530" s="12"/>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10"/>
      <c r="B531" s="11"/>
      <c r="C531" s="12"/>
      <c r="D531" s="12"/>
      <c r="E531" s="12"/>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10"/>
      <c r="B532" s="11"/>
      <c r="C532" s="12"/>
      <c r="D532" s="12"/>
      <c r="E532" s="12"/>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10"/>
      <c r="B533" s="11"/>
      <c r="C533" s="12"/>
      <c r="D533" s="12"/>
      <c r="E533" s="12"/>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10"/>
      <c r="B534" s="11"/>
      <c r="C534" s="12"/>
      <c r="D534" s="12"/>
      <c r="E534" s="12"/>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10"/>
      <c r="B535" s="11"/>
      <c r="C535" s="12"/>
      <c r="D535" s="12"/>
      <c r="E535" s="12"/>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10"/>
      <c r="B536" s="11"/>
      <c r="C536" s="12"/>
      <c r="D536" s="12"/>
      <c r="E536" s="12"/>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10"/>
      <c r="B537" s="11"/>
      <c r="C537" s="12"/>
      <c r="D537" s="12"/>
      <c r="E537" s="12"/>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10"/>
      <c r="B538" s="11"/>
      <c r="C538" s="12"/>
      <c r="D538" s="12"/>
      <c r="E538" s="12"/>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10"/>
      <c r="B539" s="11"/>
      <c r="C539" s="12"/>
      <c r="D539" s="12"/>
      <c r="E539" s="12"/>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10"/>
      <c r="B540" s="11"/>
      <c r="C540" s="12"/>
      <c r="D540" s="12"/>
      <c r="E540" s="12"/>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10"/>
      <c r="B541" s="11"/>
      <c r="C541" s="12"/>
      <c r="D541" s="12"/>
      <c r="E541" s="12"/>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10"/>
      <c r="B542" s="11"/>
      <c r="C542" s="12"/>
      <c r="D542" s="12"/>
      <c r="E542" s="12"/>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10"/>
      <c r="B543" s="11"/>
      <c r="C543" s="12"/>
      <c r="D543" s="12"/>
      <c r="E543" s="12"/>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10"/>
      <c r="B544" s="11"/>
      <c r="C544" s="12"/>
      <c r="D544" s="12"/>
      <c r="E544" s="12"/>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10"/>
      <c r="B545" s="11"/>
      <c r="C545" s="12"/>
      <c r="D545" s="12"/>
      <c r="E545" s="12"/>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10"/>
      <c r="B546" s="11"/>
      <c r="C546" s="12"/>
      <c r="D546" s="12"/>
      <c r="E546" s="12"/>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10"/>
      <c r="B547" s="11"/>
      <c r="C547" s="12"/>
      <c r="D547" s="12"/>
      <c r="E547" s="12"/>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10"/>
      <c r="B548" s="11"/>
      <c r="C548" s="12"/>
      <c r="D548" s="12"/>
      <c r="E548" s="12"/>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10"/>
      <c r="B549" s="11"/>
      <c r="C549" s="12"/>
      <c r="D549" s="12"/>
      <c r="E549" s="12"/>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10"/>
      <c r="B550" s="11"/>
      <c r="C550" s="12"/>
      <c r="D550" s="12"/>
      <c r="E550" s="12"/>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10"/>
      <c r="B551" s="11"/>
      <c r="C551" s="12"/>
      <c r="D551" s="12"/>
      <c r="E551" s="12"/>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10"/>
      <c r="B552" s="11"/>
      <c r="C552" s="12"/>
      <c r="D552" s="12"/>
      <c r="E552" s="12"/>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10"/>
      <c r="B553" s="11"/>
      <c r="C553" s="12"/>
      <c r="D553" s="12"/>
      <c r="E553" s="12"/>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10"/>
      <c r="B554" s="11"/>
      <c r="C554" s="12"/>
      <c r="D554" s="12"/>
      <c r="E554" s="12"/>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10"/>
      <c r="B555" s="11"/>
      <c r="C555" s="12"/>
      <c r="D555" s="12"/>
      <c r="E555" s="12"/>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10"/>
      <c r="B556" s="11"/>
      <c r="C556" s="12"/>
      <c r="D556" s="12"/>
      <c r="E556" s="12"/>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10"/>
      <c r="B557" s="11"/>
      <c r="C557" s="12"/>
      <c r="D557" s="12"/>
      <c r="E557" s="12"/>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10"/>
      <c r="B558" s="11"/>
      <c r="C558" s="12"/>
      <c r="D558" s="12"/>
      <c r="E558" s="12"/>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10"/>
      <c r="B559" s="11"/>
      <c r="C559" s="12"/>
      <c r="D559" s="12"/>
      <c r="E559" s="12"/>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10"/>
      <c r="B560" s="11"/>
      <c r="C560" s="12"/>
      <c r="D560" s="12"/>
      <c r="E560" s="12"/>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10"/>
      <c r="B561" s="11"/>
      <c r="C561" s="12"/>
      <c r="D561" s="12"/>
      <c r="E561" s="12"/>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10"/>
      <c r="B562" s="11"/>
      <c r="C562" s="12"/>
      <c r="D562" s="12"/>
      <c r="E562" s="12"/>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10"/>
      <c r="B563" s="11"/>
      <c r="C563" s="12"/>
      <c r="D563" s="12"/>
      <c r="E563" s="12"/>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10"/>
      <c r="B564" s="11"/>
      <c r="C564" s="12"/>
      <c r="D564" s="12"/>
      <c r="E564" s="12"/>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10"/>
      <c r="B565" s="11"/>
      <c r="C565" s="12"/>
      <c r="D565" s="12"/>
      <c r="E565" s="12"/>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10"/>
      <c r="B566" s="11"/>
      <c r="C566" s="12"/>
      <c r="D566" s="12"/>
      <c r="E566" s="12"/>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10"/>
      <c r="B567" s="11"/>
      <c r="C567" s="12"/>
      <c r="D567" s="12"/>
      <c r="E567" s="12"/>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10"/>
      <c r="B568" s="11"/>
      <c r="C568" s="12"/>
      <c r="D568" s="12"/>
      <c r="E568" s="12"/>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10"/>
      <c r="B569" s="11"/>
      <c r="C569" s="12"/>
      <c r="D569" s="12"/>
      <c r="E569" s="12"/>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10"/>
      <c r="B570" s="11"/>
      <c r="C570" s="12"/>
      <c r="D570" s="12"/>
      <c r="E570" s="12"/>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10"/>
      <c r="B571" s="11"/>
      <c r="C571" s="12"/>
      <c r="D571" s="12"/>
      <c r="E571" s="12"/>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10"/>
      <c r="B572" s="11"/>
      <c r="C572" s="12"/>
      <c r="D572" s="12"/>
      <c r="E572" s="12"/>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10"/>
      <c r="B573" s="11"/>
      <c r="C573" s="12"/>
      <c r="D573" s="12"/>
      <c r="E573" s="12"/>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10"/>
      <c r="B574" s="11"/>
      <c r="C574" s="12"/>
      <c r="D574" s="12"/>
      <c r="E574" s="12"/>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10"/>
      <c r="B575" s="11"/>
      <c r="C575" s="12"/>
      <c r="D575" s="12"/>
      <c r="E575" s="12"/>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10"/>
      <c r="B576" s="11"/>
      <c r="C576" s="12"/>
      <c r="D576" s="12"/>
      <c r="E576" s="12"/>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10"/>
      <c r="B577" s="11"/>
      <c r="C577" s="12"/>
      <c r="D577" s="12"/>
      <c r="E577" s="12"/>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10"/>
      <c r="B578" s="11"/>
      <c r="C578" s="12"/>
      <c r="D578" s="12"/>
      <c r="E578" s="12"/>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10"/>
      <c r="B579" s="11"/>
      <c r="C579" s="12"/>
      <c r="D579" s="12"/>
      <c r="E579" s="12"/>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10"/>
      <c r="B580" s="11"/>
      <c r="C580" s="12"/>
      <c r="D580" s="12"/>
      <c r="E580" s="12"/>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10"/>
      <c r="B581" s="11"/>
      <c r="C581" s="12"/>
      <c r="D581" s="12"/>
      <c r="E581" s="12"/>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10"/>
      <c r="B582" s="11"/>
      <c r="C582" s="12"/>
      <c r="D582" s="12"/>
      <c r="E582" s="12"/>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10"/>
      <c r="B583" s="11"/>
      <c r="C583" s="12"/>
      <c r="D583" s="12"/>
      <c r="E583" s="12"/>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10"/>
      <c r="B584" s="11"/>
      <c r="C584" s="12"/>
      <c r="D584" s="12"/>
      <c r="E584" s="12"/>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10"/>
      <c r="B585" s="11"/>
      <c r="C585" s="12"/>
      <c r="D585" s="12"/>
      <c r="E585" s="12"/>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10"/>
      <c r="B586" s="11"/>
      <c r="C586" s="12"/>
      <c r="D586" s="12"/>
      <c r="E586" s="12"/>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10"/>
      <c r="B587" s="11"/>
      <c r="C587" s="12"/>
      <c r="D587" s="12"/>
      <c r="E587" s="12"/>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10"/>
      <c r="B588" s="11"/>
      <c r="C588" s="12"/>
      <c r="D588" s="12"/>
      <c r="E588" s="12"/>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10"/>
      <c r="B589" s="11"/>
      <c r="C589" s="12"/>
      <c r="D589" s="12"/>
      <c r="E589" s="12"/>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10"/>
      <c r="B590" s="11"/>
      <c r="C590" s="12"/>
      <c r="D590" s="12"/>
      <c r="E590" s="12"/>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10"/>
      <c r="B591" s="11"/>
      <c r="C591" s="12"/>
      <c r="D591" s="12"/>
      <c r="E591" s="12"/>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10"/>
      <c r="B592" s="11"/>
      <c r="C592" s="12"/>
      <c r="D592" s="12"/>
      <c r="E592" s="12"/>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10"/>
      <c r="B593" s="11"/>
      <c r="C593" s="12"/>
      <c r="D593" s="12"/>
      <c r="E593" s="12"/>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10"/>
      <c r="B594" s="11"/>
      <c r="C594" s="12"/>
      <c r="D594" s="12"/>
      <c r="E594" s="12"/>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10"/>
      <c r="B595" s="11"/>
      <c r="C595" s="12"/>
      <c r="D595" s="12"/>
      <c r="E595" s="12"/>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10"/>
      <c r="B596" s="11"/>
      <c r="C596" s="12"/>
      <c r="D596" s="12"/>
      <c r="E596" s="12"/>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10"/>
      <c r="B597" s="11"/>
      <c r="C597" s="12"/>
      <c r="D597" s="12"/>
      <c r="E597" s="12"/>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10"/>
      <c r="B598" s="11"/>
      <c r="C598" s="12"/>
      <c r="D598" s="12"/>
      <c r="E598" s="12"/>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10"/>
      <c r="B599" s="11"/>
      <c r="C599" s="12"/>
      <c r="D599" s="12"/>
      <c r="E599" s="12"/>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10"/>
      <c r="B600" s="11"/>
      <c r="C600" s="12"/>
      <c r="D600" s="12"/>
      <c r="E600" s="12"/>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10"/>
      <c r="B601" s="11"/>
      <c r="C601" s="12"/>
      <c r="D601" s="12"/>
      <c r="E601" s="12"/>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10"/>
      <c r="B602" s="11"/>
      <c r="C602" s="12"/>
      <c r="D602" s="12"/>
      <c r="E602" s="12"/>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10"/>
      <c r="B603" s="11"/>
      <c r="C603" s="12"/>
      <c r="D603" s="12"/>
      <c r="E603" s="12"/>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10"/>
      <c r="B604" s="11"/>
      <c r="C604" s="12"/>
      <c r="D604" s="12"/>
      <c r="E604" s="12"/>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10"/>
      <c r="B605" s="11"/>
      <c r="C605" s="12"/>
      <c r="D605" s="12"/>
      <c r="E605" s="12"/>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10"/>
      <c r="B606" s="11"/>
      <c r="C606" s="12"/>
      <c r="D606" s="12"/>
      <c r="E606" s="12"/>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10"/>
      <c r="B607" s="11"/>
      <c r="C607" s="12"/>
      <c r="D607" s="12"/>
      <c r="E607" s="12"/>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10"/>
      <c r="B608" s="11"/>
      <c r="C608" s="12"/>
      <c r="D608" s="12"/>
      <c r="E608" s="12"/>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10"/>
      <c r="B609" s="11"/>
      <c r="C609" s="12"/>
      <c r="D609" s="12"/>
      <c r="E609" s="12"/>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10"/>
      <c r="B610" s="11"/>
      <c r="C610" s="12"/>
      <c r="D610" s="12"/>
      <c r="E610" s="12"/>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10"/>
      <c r="B611" s="11"/>
      <c r="C611" s="12"/>
      <c r="D611" s="12"/>
      <c r="E611" s="12"/>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10"/>
      <c r="B612" s="11"/>
      <c r="C612" s="12"/>
      <c r="D612" s="12"/>
      <c r="E612" s="12"/>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10"/>
      <c r="B613" s="11"/>
      <c r="C613" s="12"/>
      <c r="D613" s="12"/>
      <c r="E613" s="12"/>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10"/>
      <c r="B614" s="11"/>
      <c r="C614" s="12"/>
      <c r="D614" s="12"/>
      <c r="E614" s="12"/>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10"/>
      <c r="B615" s="11"/>
      <c r="C615" s="12"/>
      <c r="D615" s="12"/>
      <c r="E615" s="12"/>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10"/>
      <c r="B616" s="11"/>
      <c r="C616" s="12"/>
      <c r="D616" s="12"/>
      <c r="E616" s="12"/>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10"/>
      <c r="B617" s="11"/>
      <c r="C617" s="12"/>
      <c r="D617" s="12"/>
      <c r="E617" s="12"/>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10"/>
      <c r="B618" s="11"/>
      <c r="C618" s="12"/>
      <c r="D618" s="12"/>
      <c r="E618" s="12"/>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10"/>
      <c r="B619" s="11"/>
      <c r="C619" s="12"/>
      <c r="D619" s="12"/>
      <c r="E619" s="12"/>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10"/>
      <c r="B620" s="11"/>
      <c r="C620" s="12"/>
      <c r="D620" s="12"/>
      <c r="E620" s="12"/>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10"/>
      <c r="B621" s="11"/>
      <c r="C621" s="12"/>
      <c r="D621" s="12"/>
      <c r="E621" s="12"/>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10"/>
      <c r="B622" s="11"/>
      <c r="C622" s="12"/>
      <c r="D622" s="12"/>
      <c r="E622" s="12"/>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10"/>
      <c r="B623" s="11"/>
      <c r="C623" s="12"/>
      <c r="D623" s="12"/>
      <c r="E623" s="12"/>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10"/>
      <c r="B624" s="11"/>
      <c r="C624" s="12"/>
      <c r="D624" s="12"/>
      <c r="E624" s="12"/>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10"/>
      <c r="B625" s="11"/>
      <c r="C625" s="12"/>
      <c r="D625" s="12"/>
      <c r="E625" s="12"/>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10"/>
      <c r="B626" s="11"/>
      <c r="C626" s="12"/>
      <c r="D626" s="12"/>
      <c r="E626" s="12"/>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10"/>
      <c r="B627" s="11"/>
      <c r="C627" s="12"/>
      <c r="D627" s="12"/>
      <c r="E627" s="12"/>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10"/>
      <c r="B628" s="11"/>
      <c r="C628" s="12"/>
      <c r="D628" s="12"/>
      <c r="E628" s="12"/>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10"/>
      <c r="B629" s="11"/>
      <c r="C629" s="12"/>
      <c r="D629" s="12"/>
      <c r="E629" s="12"/>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10"/>
      <c r="B630" s="11"/>
      <c r="C630" s="12"/>
      <c r="D630" s="12"/>
      <c r="E630" s="12"/>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10"/>
      <c r="B631" s="11"/>
      <c r="C631" s="12"/>
      <c r="D631" s="12"/>
      <c r="E631" s="12"/>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10"/>
      <c r="B632" s="11"/>
      <c r="C632" s="12"/>
      <c r="D632" s="12"/>
      <c r="E632" s="12"/>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10"/>
      <c r="B633" s="11"/>
      <c r="C633" s="12"/>
      <c r="D633" s="12"/>
      <c r="E633" s="12"/>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10"/>
      <c r="B634" s="11"/>
      <c r="C634" s="12"/>
      <c r="D634" s="12"/>
      <c r="E634" s="12"/>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10"/>
      <c r="B635" s="11"/>
      <c r="C635" s="12"/>
      <c r="D635" s="12"/>
      <c r="E635" s="12"/>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10"/>
      <c r="B636" s="11"/>
      <c r="C636" s="12"/>
      <c r="D636" s="12"/>
      <c r="E636" s="12"/>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10"/>
      <c r="B637" s="11"/>
      <c r="C637" s="12"/>
      <c r="D637" s="12"/>
      <c r="E637" s="12"/>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10"/>
      <c r="B638" s="11"/>
      <c r="C638" s="12"/>
      <c r="D638" s="12"/>
      <c r="E638" s="12"/>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10"/>
      <c r="B639" s="11"/>
      <c r="C639" s="12"/>
      <c r="D639" s="12"/>
      <c r="E639" s="12"/>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10"/>
      <c r="B640" s="11"/>
      <c r="C640" s="12"/>
      <c r="D640" s="12"/>
      <c r="E640" s="12"/>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10"/>
      <c r="B641" s="11"/>
      <c r="C641" s="12"/>
      <c r="D641" s="12"/>
      <c r="E641" s="12"/>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10"/>
      <c r="B642" s="11"/>
      <c r="C642" s="12"/>
      <c r="D642" s="12"/>
      <c r="E642" s="12"/>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10"/>
      <c r="B643" s="11"/>
      <c r="C643" s="12"/>
      <c r="D643" s="12"/>
      <c r="E643" s="12"/>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10"/>
      <c r="B644" s="11"/>
      <c r="C644" s="12"/>
      <c r="D644" s="12"/>
      <c r="E644" s="12"/>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10"/>
      <c r="B645" s="11"/>
      <c r="C645" s="12"/>
      <c r="D645" s="12"/>
      <c r="E645" s="12"/>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10"/>
      <c r="B646" s="11"/>
      <c r="C646" s="12"/>
      <c r="D646" s="12"/>
      <c r="E646" s="12"/>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10"/>
      <c r="B647" s="11"/>
      <c r="C647" s="12"/>
      <c r="D647" s="12"/>
      <c r="E647" s="12"/>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10"/>
      <c r="B648" s="11"/>
      <c r="C648" s="12"/>
      <c r="D648" s="12"/>
      <c r="E648" s="12"/>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10"/>
      <c r="B649" s="11"/>
      <c r="C649" s="12"/>
      <c r="D649" s="12"/>
      <c r="E649" s="12"/>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10"/>
      <c r="B650" s="11"/>
      <c r="C650" s="12"/>
      <c r="D650" s="12"/>
      <c r="E650" s="12"/>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10"/>
      <c r="B651" s="11"/>
      <c r="C651" s="12"/>
      <c r="D651" s="12"/>
      <c r="E651" s="12"/>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10"/>
      <c r="B652" s="11"/>
      <c r="C652" s="12"/>
      <c r="D652" s="12"/>
      <c r="E652" s="12"/>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10"/>
      <c r="B653" s="11"/>
      <c r="C653" s="12"/>
      <c r="D653" s="12"/>
      <c r="E653" s="12"/>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10"/>
      <c r="B654" s="11"/>
      <c r="C654" s="12"/>
      <c r="D654" s="12"/>
      <c r="E654" s="12"/>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10"/>
      <c r="B655" s="11"/>
      <c r="C655" s="12"/>
      <c r="D655" s="12"/>
      <c r="E655" s="12"/>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10"/>
      <c r="B656" s="11"/>
      <c r="C656" s="12"/>
      <c r="D656" s="12"/>
      <c r="E656" s="12"/>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10"/>
      <c r="B657" s="11"/>
      <c r="C657" s="12"/>
      <c r="D657" s="12"/>
      <c r="E657" s="12"/>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10"/>
      <c r="B658" s="11"/>
      <c r="C658" s="12"/>
      <c r="D658" s="12"/>
      <c r="E658" s="12"/>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10"/>
      <c r="B659" s="11"/>
      <c r="C659" s="12"/>
      <c r="D659" s="12"/>
      <c r="E659" s="12"/>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10"/>
      <c r="B660" s="11"/>
      <c r="C660" s="12"/>
      <c r="D660" s="12"/>
      <c r="E660" s="12"/>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10"/>
      <c r="B661" s="11"/>
      <c r="C661" s="12"/>
      <c r="D661" s="12"/>
      <c r="E661" s="12"/>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10"/>
      <c r="B662" s="11"/>
      <c r="C662" s="12"/>
      <c r="D662" s="12"/>
      <c r="E662" s="12"/>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10"/>
      <c r="B663" s="11"/>
      <c r="C663" s="12"/>
      <c r="D663" s="12"/>
      <c r="E663" s="12"/>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10"/>
      <c r="B664" s="11"/>
      <c r="C664" s="12"/>
      <c r="D664" s="12"/>
      <c r="E664" s="12"/>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10"/>
      <c r="B665" s="11"/>
      <c r="C665" s="12"/>
      <c r="D665" s="12"/>
      <c r="E665" s="12"/>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10"/>
      <c r="B666" s="11"/>
      <c r="C666" s="12"/>
      <c r="D666" s="12"/>
      <c r="E666" s="12"/>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10"/>
      <c r="B667" s="11"/>
      <c r="C667" s="12"/>
      <c r="D667" s="12"/>
      <c r="E667" s="12"/>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10"/>
      <c r="B668" s="11"/>
      <c r="C668" s="12"/>
      <c r="D668" s="12"/>
      <c r="E668" s="12"/>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10"/>
      <c r="B669" s="11"/>
      <c r="C669" s="12"/>
      <c r="D669" s="12"/>
      <c r="E669" s="12"/>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10"/>
      <c r="B670" s="11"/>
      <c r="C670" s="12"/>
      <c r="D670" s="12"/>
      <c r="E670" s="12"/>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10"/>
      <c r="B671" s="11"/>
      <c r="C671" s="12"/>
      <c r="D671" s="12"/>
      <c r="E671" s="12"/>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10"/>
      <c r="B672" s="11"/>
      <c r="C672" s="12"/>
      <c r="D672" s="12"/>
      <c r="E672" s="12"/>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10"/>
      <c r="B673" s="11"/>
      <c r="C673" s="12"/>
      <c r="D673" s="12"/>
      <c r="E673" s="12"/>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10"/>
      <c r="B674" s="11"/>
      <c r="C674" s="12"/>
      <c r="D674" s="12"/>
      <c r="E674" s="12"/>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10"/>
      <c r="B675" s="11"/>
      <c r="C675" s="12"/>
      <c r="D675" s="12"/>
      <c r="E675" s="12"/>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10"/>
      <c r="B676" s="11"/>
      <c r="C676" s="12"/>
      <c r="D676" s="12"/>
      <c r="E676" s="12"/>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10"/>
      <c r="B677" s="11"/>
      <c r="C677" s="12"/>
      <c r="D677" s="12"/>
      <c r="E677" s="12"/>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10"/>
      <c r="B678" s="11"/>
      <c r="C678" s="12"/>
      <c r="D678" s="12"/>
      <c r="E678" s="12"/>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10"/>
      <c r="B679" s="11"/>
      <c r="C679" s="12"/>
      <c r="D679" s="12"/>
      <c r="E679" s="12"/>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10"/>
      <c r="B680" s="11"/>
      <c r="C680" s="12"/>
      <c r="D680" s="12"/>
      <c r="E680" s="12"/>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10"/>
      <c r="B681" s="11"/>
      <c r="C681" s="12"/>
      <c r="D681" s="12"/>
      <c r="E681" s="12"/>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10"/>
      <c r="B682" s="11"/>
      <c r="C682" s="12"/>
      <c r="D682" s="12"/>
      <c r="E682" s="12"/>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10"/>
      <c r="B683" s="11"/>
      <c r="C683" s="12"/>
      <c r="D683" s="12"/>
      <c r="E683" s="12"/>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10"/>
      <c r="B684" s="11"/>
      <c r="C684" s="12"/>
      <c r="D684" s="12"/>
      <c r="E684" s="12"/>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10"/>
      <c r="B685" s="11"/>
      <c r="C685" s="12"/>
      <c r="D685" s="12"/>
      <c r="E685" s="12"/>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10"/>
      <c r="B686" s="11"/>
      <c r="C686" s="12"/>
      <c r="D686" s="12"/>
      <c r="E686" s="12"/>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10"/>
      <c r="B687" s="11"/>
      <c r="C687" s="12"/>
      <c r="D687" s="12"/>
      <c r="E687" s="12"/>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10"/>
      <c r="B688" s="11"/>
      <c r="C688" s="12"/>
      <c r="D688" s="12"/>
      <c r="E688" s="12"/>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10"/>
      <c r="B689" s="11"/>
      <c r="C689" s="12"/>
      <c r="D689" s="12"/>
      <c r="E689" s="12"/>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10"/>
      <c r="B690" s="11"/>
      <c r="C690" s="12"/>
      <c r="D690" s="12"/>
      <c r="E690" s="12"/>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10"/>
      <c r="B691" s="11"/>
      <c r="C691" s="12"/>
      <c r="D691" s="12"/>
      <c r="E691" s="12"/>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10"/>
      <c r="B692" s="11"/>
      <c r="C692" s="12"/>
      <c r="D692" s="12"/>
      <c r="E692" s="12"/>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10"/>
      <c r="B693" s="11"/>
      <c r="C693" s="12"/>
      <c r="D693" s="12"/>
      <c r="E693" s="12"/>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10"/>
      <c r="B694" s="11"/>
      <c r="C694" s="12"/>
      <c r="D694" s="12"/>
      <c r="E694" s="12"/>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10"/>
      <c r="B695" s="11"/>
      <c r="C695" s="12"/>
      <c r="D695" s="12"/>
      <c r="E695" s="12"/>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10"/>
      <c r="B696" s="11"/>
      <c r="C696" s="12"/>
      <c r="D696" s="12"/>
      <c r="E696" s="12"/>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10"/>
      <c r="B697" s="11"/>
      <c r="C697" s="12"/>
      <c r="D697" s="12"/>
      <c r="E697" s="12"/>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10"/>
      <c r="B698" s="11"/>
      <c r="C698" s="12"/>
      <c r="D698" s="12"/>
      <c r="E698" s="12"/>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10"/>
      <c r="B699" s="11"/>
      <c r="C699" s="12"/>
      <c r="D699" s="12"/>
      <c r="E699" s="12"/>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10"/>
      <c r="B700" s="11"/>
      <c r="C700" s="12"/>
      <c r="D700" s="12"/>
      <c r="E700" s="12"/>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10"/>
      <c r="B701" s="11"/>
      <c r="C701" s="12"/>
      <c r="D701" s="12"/>
      <c r="E701" s="12"/>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10"/>
      <c r="B702" s="11"/>
      <c r="C702" s="12"/>
      <c r="D702" s="12"/>
      <c r="E702" s="12"/>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10"/>
      <c r="B703" s="11"/>
      <c r="C703" s="12"/>
      <c r="D703" s="12"/>
      <c r="E703" s="12"/>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10"/>
      <c r="B704" s="11"/>
      <c r="C704" s="12"/>
      <c r="D704" s="12"/>
      <c r="E704" s="12"/>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10"/>
      <c r="B705" s="11"/>
      <c r="C705" s="12"/>
      <c r="D705" s="12"/>
      <c r="E705" s="12"/>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10"/>
      <c r="B706" s="11"/>
      <c r="C706" s="12"/>
      <c r="D706" s="12"/>
      <c r="E706" s="12"/>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10"/>
      <c r="B707" s="11"/>
      <c r="C707" s="12"/>
      <c r="D707" s="12"/>
      <c r="E707" s="12"/>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10"/>
      <c r="B708" s="11"/>
      <c r="C708" s="12"/>
      <c r="D708" s="12"/>
      <c r="E708" s="12"/>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10"/>
      <c r="B709" s="11"/>
      <c r="C709" s="12"/>
      <c r="D709" s="12"/>
      <c r="E709" s="12"/>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10"/>
      <c r="B710" s="11"/>
      <c r="C710" s="12"/>
      <c r="D710" s="12"/>
      <c r="E710" s="12"/>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10"/>
      <c r="B711" s="11"/>
      <c r="C711" s="12"/>
      <c r="D711" s="12"/>
      <c r="E711" s="12"/>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10"/>
      <c r="B712" s="11"/>
      <c r="C712" s="12"/>
      <c r="D712" s="12"/>
      <c r="E712" s="12"/>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10"/>
      <c r="B713" s="11"/>
      <c r="C713" s="12"/>
      <c r="D713" s="12"/>
      <c r="E713" s="12"/>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10"/>
      <c r="B714" s="11"/>
      <c r="C714" s="12"/>
      <c r="D714" s="12"/>
      <c r="E714" s="12"/>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10"/>
      <c r="B715" s="11"/>
      <c r="C715" s="12"/>
      <c r="D715" s="12"/>
      <c r="E715" s="12"/>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10"/>
      <c r="B716" s="11"/>
      <c r="C716" s="12"/>
      <c r="D716" s="12"/>
      <c r="E716" s="12"/>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10"/>
      <c r="B717" s="11"/>
      <c r="C717" s="12"/>
      <c r="D717" s="12"/>
      <c r="E717" s="12"/>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10"/>
      <c r="B718" s="11"/>
      <c r="C718" s="12"/>
      <c r="D718" s="12"/>
      <c r="E718" s="12"/>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10"/>
      <c r="B719" s="11"/>
      <c r="C719" s="12"/>
      <c r="D719" s="12"/>
      <c r="E719" s="12"/>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10"/>
      <c r="B720" s="11"/>
      <c r="C720" s="12"/>
      <c r="D720" s="12"/>
      <c r="E720" s="12"/>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10"/>
      <c r="B721" s="11"/>
      <c r="C721" s="12"/>
      <c r="D721" s="12"/>
      <c r="E721" s="12"/>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10"/>
      <c r="B722" s="11"/>
      <c r="C722" s="12"/>
      <c r="D722" s="12"/>
      <c r="E722" s="12"/>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10"/>
      <c r="B723" s="11"/>
      <c r="C723" s="12"/>
      <c r="D723" s="12"/>
      <c r="E723" s="12"/>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10"/>
      <c r="B724" s="11"/>
      <c r="C724" s="12"/>
      <c r="D724" s="12"/>
      <c r="E724" s="12"/>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10"/>
      <c r="B725" s="11"/>
      <c r="C725" s="12"/>
      <c r="D725" s="12"/>
      <c r="E725" s="12"/>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10"/>
      <c r="B726" s="11"/>
      <c r="C726" s="12"/>
      <c r="D726" s="12"/>
      <c r="E726" s="12"/>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10"/>
      <c r="B727" s="11"/>
      <c r="C727" s="12"/>
      <c r="D727" s="12"/>
      <c r="E727" s="12"/>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10"/>
      <c r="B728" s="11"/>
      <c r="C728" s="12"/>
      <c r="D728" s="12"/>
      <c r="E728" s="12"/>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10"/>
      <c r="B729" s="11"/>
      <c r="C729" s="12"/>
      <c r="D729" s="12"/>
      <c r="E729" s="12"/>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10"/>
      <c r="B730" s="11"/>
      <c r="C730" s="12"/>
      <c r="D730" s="12"/>
      <c r="E730" s="12"/>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10"/>
      <c r="B731" s="11"/>
      <c r="C731" s="12"/>
      <c r="D731" s="12"/>
      <c r="E731" s="12"/>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10"/>
      <c r="B732" s="11"/>
      <c r="C732" s="12"/>
      <c r="D732" s="12"/>
      <c r="E732" s="12"/>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10"/>
      <c r="B733" s="11"/>
      <c r="C733" s="12"/>
      <c r="D733" s="12"/>
      <c r="E733" s="12"/>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10"/>
      <c r="B734" s="11"/>
      <c r="C734" s="12"/>
      <c r="D734" s="12"/>
      <c r="E734" s="12"/>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10"/>
      <c r="B735" s="11"/>
      <c r="C735" s="12"/>
      <c r="D735" s="12"/>
      <c r="E735" s="12"/>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10"/>
      <c r="B736" s="11"/>
      <c r="C736" s="12"/>
      <c r="D736" s="12"/>
      <c r="E736" s="12"/>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10"/>
      <c r="B737" s="11"/>
      <c r="C737" s="12"/>
      <c r="D737" s="12"/>
      <c r="E737" s="12"/>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10"/>
      <c r="B738" s="11"/>
      <c r="C738" s="12"/>
      <c r="D738" s="12"/>
      <c r="E738" s="12"/>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10"/>
      <c r="B739" s="11"/>
      <c r="C739" s="12"/>
      <c r="D739" s="12"/>
      <c r="E739" s="12"/>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10"/>
      <c r="B740" s="11"/>
      <c r="C740" s="12"/>
      <c r="D740" s="12"/>
      <c r="E740" s="12"/>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10"/>
      <c r="B741" s="11"/>
      <c r="C741" s="12"/>
      <c r="D741" s="12"/>
      <c r="E741" s="12"/>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10"/>
      <c r="B742" s="11"/>
      <c r="C742" s="12"/>
      <c r="D742" s="12"/>
      <c r="E742" s="12"/>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10"/>
      <c r="B743" s="11"/>
      <c r="C743" s="12"/>
      <c r="D743" s="12"/>
      <c r="E743" s="12"/>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10"/>
      <c r="B744" s="11"/>
      <c r="C744" s="12"/>
      <c r="D744" s="12"/>
      <c r="E744" s="12"/>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10"/>
      <c r="B745" s="11"/>
      <c r="C745" s="12"/>
      <c r="D745" s="12"/>
      <c r="E745" s="12"/>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10"/>
      <c r="B746" s="11"/>
      <c r="C746" s="12"/>
      <c r="D746" s="12"/>
      <c r="E746" s="12"/>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10"/>
      <c r="B747" s="11"/>
      <c r="C747" s="12"/>
      <c r="D747" s="12"/>
      <c r="E747" s="12"/>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10"/>
      <c r="B748" s="11"/>
      <c r="C748" s="12"/>
      <c r="D748" s="12"/>
      <c r="E748" s="12"/>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10"/>
      <c r="B749" s="11"/>
      <c r="C749" s="12"/>
      <c r="D749" s="12"/>
      <c r="E749" s="12"/>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10"/>
      <c r="B750" s="11"/>
      <c r="C750" s="12"/>
      <c r="D750" s="12"/>
      <c r="E750" s="12"/>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10"/>
      <c r="B751" s="11"/>
      <c r="C751" s="12"/>
      <c r="D751" s="12"/>
      <c r="E751" s="12"/>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10"/>
      <c r="B752" s="11"/>
      <c r="C752" s="12"/>
      <c r="D752" s="12"/>
      <c r="E752" s="12"/>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10"/>
      <c r="B753" s="11"/>
      <c r="C753" s="12"/>
      <c r="D753" s="12"/>
      <c r="E753" s="12"/>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10"/>
      <c r="B754" s="11"/>
      <c r="C754" s="12"/>
      <c r="D754" s="12"/>
      <c r="E754" s="12"/>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10"/>
      <c r="B755" s="11"/>
      <c r="C755" s="12"/>
      <c r="D755" s="12"/>
      <c r="E755" s="12"/>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10"/>
      <c r="B756" s="11"/>
      <c r="C756" s="12"/>
      <c r="D756" s="12"/>
      <c r="E756" s="12"/>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10"/>
      <c r="B757" s="11"/>
      <c r="C757" s="12"/>
      <c r="D757" s="12"/>
      <c r="E757" s="12"/>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10"/>
      <c r="B758" s="11"/>
      <c r="C758" s="12"/>
      <c r="D758" s="12"/>
      <c r="E758" s="12"/>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10"/>
      <c r="B759" s="11"/>
      <c r="C759" s="12"/>
      <c r="D759" s="12"/>
      <c r="E759" s="12"/>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10"/>
      <c r="B760" s="11"/>
      <c r="C760" s="12"/>
      <c r="D760" s="12"/>
      <c r="E760" s="12"/>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10"/>
      <c r="B761" s="11"/>
      <c r="C761" s="12"/>
      <c r="D761" s="12"/>
      <c r="E761" s="12"/>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10"/>
      <c r="B762" s="11"/>
      <c r="C762" s="12"/>
      <c r="D762" s="12"/>
      <c r="E762" s="12"/>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10"/>
      <c r="B763" s="11"/>
      <c r="C763" s="12"/>
      <c r="D763" s="12"/>
      <c r="E763" s="12"/>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10"/>
      <c r="B764" s="11"/>
      <c r="C764" s="12"/>
      <c r="D764" s="12"/>
      <c r="E764" s="12"/>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10"/>
      <c r="B765" s="11"/>
      <c r="C765" s="12"/>
      <c r="D765" s="12"/>
      <c r="E765" s="12"/>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10"/>
      <c r="B766" s="11"/>
      <c r="C766" s="12"/>
      <c r="D766" s="12"/>
      <c r="E766" s="12"/>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10"/>
      <c r="B767" s="11"/>
      <c r="C767" s="12"/>
      <c r="D767" s="12"/>
      <c r="E767" s="12"/>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10"/>
      <c r="B768" s="11"/>
      <c r="C768" s="12"/>
      <c r="D768" s="12"/>
      <c r="E768" s="12"/>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10"/>
      <c r="B769" s="11"/>
      <c r="C769" s="12"/>
      <c r="D769" s="12"/>
      <c r="E769" s="12"/>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10"/>
      <c r="B770" s="11"/>
      <c r="C770" s="12"/>
      <c r="D770" s="12"/>
      <c r="E770" s="12"/>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10"/>
      <c r="B771" s="11"/>
      <c r="C771" s="12"/>
      <c r="D771" s="12"/>
      <c r="E771" s="12"/>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10"/>
      <c r="B772" s="11"/>
      <c r="C772" s="12"/>
      <c r="D772" s="12"/>
      <c r="E772" s="12"/>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10"/>
      <c r="B773" s="11"/>
      <c r="C773" s="12"/>
      <c r="D773" s="12"/>
      <c r="E773" s="12"/>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10"/>
      <c r="B774" s="11"/>
      <c r="C774" s="12"/>
      <c r="D774" s="12"/>
      <c r="E774" s="12"/>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10"/>
      <c r="B775" s="11"/>
      <c r="C775" s="12"/>
      <c r="D775" s="12"/>
      <c r="E775" s="12"/>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10"/>
      <c r="B776" s="11"/>
      <c r="C776" s="12"/>
      <c r="D776" s="12"/>
      <c r="E776" s="12"/>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10"/>
      <c r="B777" s="11"/>
      <c r="C777" s="12"/>
      <c r="D777" s="12"/>
      <c r="E777" s="12"/>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10"/>
      <c r="B778" s="11"/>
      <c r="C778" s="12"/>
      <c r="D778" s="12"/>
      <c r="E778" s="12"/>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10"/>
      <c r="B779" s="11"/>
      <c r="C779" s="12"/>
      <c r="D779" s="12"/>
      <c r="E779" s="12"/>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10"/>
      <c r="B780" s="11"/>
      <c r="C780" s="12"/>
      <c r="D780" s="12"/>
      <c r="E780" s="12"/>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10"/>
      <c r="B781" s="11"/>
      <c r="C781" s="12"/>
      <c r="D781" s="12"/>
      <c r="E781" s="12"/>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10"/>
      <c r="B782" s="11"/>
      <c r="C782" s="12"/>
      <c r="D782" s="12"/>
      <c r="E782" s="12"/>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10"/>
      <c r="B783" s="11"/>
      <c r="C783" s="12"/>
      <c r="D783" s="12"/>
      <c r="E783" s="12"/>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10"/>
      <c r="B784" s="11"/>
      <c r="C784" s="12"/>
      <c r="D784" s="12"/>
      <c r="E784" s="12"/>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10"/>
      <c r="B785" s="11"/>
      <c r="C785" s="12"/>
      <c r="D785" s="12"/>
      <c r="E785" s="12"/>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10"/>
      <c r="B786" s="11"/>
      <c r="C786" s="12"/>
      <c r="D786" s="12"/>
      <c r="E786" s="12"/>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10"/>
      <c r="B787" s="11"/>
      <c r="C787" s="12"/>
      <c r="D787" s="12"/>
      <c r="E787" s="12"/>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10"/>
      <c r="B788" s="11"/>
      <c r="C788" s="12"/>
      <c r="D788" s="12"/>
      <c r="E788" s="12"/>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10"/>
      <c r="B789" s="11"/>
      <c r="C789" s="12"/>
      <c r="D789" s="12"/>
      <c r="E789" s="12"/>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10"/>
      <c r="B790" s="11"/>
      <c r="C790" s="12"/>
      <c r="D790" s="12"/>
      <c r="E790" s="12"/>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10"/>
      <c r="B791" s="11"/>
      <c r="C791" s="12"/>
      <c r="D791" s="12"/>
      <c r="E791" s="12"/>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10"/>
      <c r="B792" s="11"/>
      <c r="C792" s="12"/>
      <c r="D792" s="12"/>
      <c r="E792" s="12"/>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10"/>
      <c r="B793" s="11"/>
      <c r="C793" s="12"/>
      <c r="D793" s="12"/>
      <c r="E793" s="12"/>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10"/>
      <c r="B794" s="11"/>
      <c r="C794" s="12"/>
      <c r="D794" s="12"/>
      <c r="E794" s="12"/>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10"/>
      <c r="B795" s="11"/>
      <c r="C795" s="12"/>
      <c r="D795" s="12"/>
      <c r="E795" s="12"/>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10"/>
      <c r="B796" s="11"/>
      <c r="C796" s="12"/>
      <c r="D796" s="12"/>
      <c r="E796" s="12"/>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10"/>
      <c r="B797" s="11"/>
      <c r="C797" s="12"/>
      <c r="D797" s="12"/>
      <c r="E797" s="12"/>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10"/>
      <c r="B798" s="11"/>
      <c r="C798" s="12"/>
      <c r="D798" s="12"/>
      <c r="E798" s="12"/>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10"/>
      <c r="B799" s="11"/>
      <c r="C799" s="12"/>
      <c r="D799" s="12"/>
      <c r="E799" s="12"/>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10"/>
      <c r="B800" s="11"/>
      <c r="C800" s="12"/>
      <c r="D800" s="12"/>
      <c r="E800" s="12"/>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10"/>
      <c r="B801" s="11"/>
      <c r="C801" s="12"/>
      <c r="D801" s="12"/>
      <c r="E801" s="12"/>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10"/>
      <c r="B802" s="11"/>
      <c r="C802" s="12"/>
      <c r="D802" s="12"/>
      <c r="E802" s="12"/>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10"/>
      <c r="B803" s="11"/>
      <c r="C803" s="12"/>
      <c r="D803" s="12"/>
      <c r="E803" s="12"/>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10"/>
      <c r="B804" s="11"/>
      <c r="C804" s="12"/>
      <c r="D804" s="12"/>
      <c r="E804" s="12"/>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10"/>
      <c r="B805" s="11"/>
      <c r="C805" s="12"/>
      <c r="D805" s="12"/>
      <c r="E805" s="12"/>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10"/>
      <c r="B806" s="11"/>
      <c r="C806" s="12"/>
      <c r="D806" s="12"/>
      <c r="E806" s="12"/>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10"/>
      <c r="B807" s="11"/>
      <c r="C807" s="12"/>
      <c r="D807" s="12"/>
      <c r="E807" s="12"/>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10"/>
      <c r="B808" s="11"/>
      <c r="C808" s="12"/>
      <c r="D808" s="12"/>
      <c r="E808" s="12"/>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10"/>
      <c r="B809" s="11"/>
      <c r="C809" s="12"/>
      <c r="D809" s="12"/>
      <c r="E809" s="12"/>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10"/>
      <c r="B810" s="11"/>
      <c r="C810" s="12"/>
      <c r="D810" s="12"/>
      <c r="E810" s="12"/>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10"/>
      <c r="B811" s="11"/>
      <c r="C811" s="12"/>
      <c r="D811" s="12"/>
      <c r="E811" s="12"/>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10"/>
      <c r="B812" s="11"/>
      <c r="C812" s="12"/>
      <c r="D812" s="12"/>
      <c r="E812" s="12"/>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10"/>
      <c r="B813" s="11"/>
      <c r="C813" s="12"/>
      <c r="D813" s="12"/>
      <c r="E813" s="12"/>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10"/>
      <c r="B814" s="11"/>
      <c r="C814" s="12"/>
      <c r="D814" s="12"/>
      <c r="E814" s="12"/>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10"/>
      <c r="B815" s="11"/>
      <c r="C815" s="12"/>
      <c r="D815" s="12"/>
      <c r="E815" s="12"/>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10"/>
      <c r="B816" s="11"/>
      <c r="C816" s="12"/>
      <c r="D816" s="12"/>
      <c r="E816" s="12"/>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10"/>
      <c r="B817" s="11"/>
      <c r="C817" s="12"/>
      <c r="D817" s="12"/>
      <c r="E817" s="12"/>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10"/>
      <c r="B818" s="11"/>
      <c r="C818" s="12"/>
      <c r="D818" s="12"/>
      <c r="E818" s="12"/>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10"/>
      <c r="B819" s="11"/>
      <c r="C819" s="12"/>
      <c r="D819" s="12"/>
      <c r="E819" s="12"/>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10"/>
      <c r="B820" s="11"/>
      <c r="C820" s="12"/>
      <c r="D820" s="12"/>
      <c r="E820" s="12"/>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10"/>
      <c r="B821" s="11"/>
      <c r="C821" s="12"/>
      <c r="D821" s="12"/>
      <c r="E821" s="12"/>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10"/>
      <c r="B822" s="11"/>
      <c r="C822" s="12"/>
      <c r="D822" s="12"/>
      <c r="E822" s="12"/>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10"/>
      <c r="B823" s="11"/>
      <c r="C823" s="12"/>
      <c r="D823" s="12"/>
      <c r="E823" s="12"/>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10"/>
      <c r="B824" s="11"/>
      <c r="C824" s="12"/>
      <c r="D824" s="12"/>
      <c r="E824" s="12"/>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10"/>
      <c r="B825" s="11"/>
      <c r="C825" s="12"/>
      <c r="D825" s="12"/>
      <c r="E825" s="12"/>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10"/>
      <c r="B826" s="11"/>
      <c r="C826" s="12"/>
      <c r="D826" s="12"/>
      <c r="E826" s="12"/>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10"/>
      <c r="B827" s="11"/>
      <c r="C827" s="12"/>
      <c r="D827" s="12"/>
      <c r="E827" s="12"/>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10"/>
      <c r="B828" s="11"/>
      <c r="C828" s="12"/>
      <c r="D828" s="12"/>
      <c r="E828" s="12"/>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10"/>
      <c r="B829" s="11"/>
      <c r="C829" s="12"/>
      <c r="D829" s="12"/>
      <c r="E829" s="12"/>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10"/>
      <c r="B830" s="11"/>
      <c r="C830" s="12"/>
      <c r="D830" s="12"/>
      <c r="E830" s="12"/>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10"/>
      <c r="B831" s="11"/>
      <c r="C831" s="12"/>
      <c r="D831" s="12"/>
      <c r="E831" s="12"/>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10"/>
      <c r="B832" s="11"/>
      <c r="C832" s="12"/>
      <c r="D832" s="12"/>
      <c r="E832" s="12"/>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10"/>
      <c r="B833" s="11"/>
      <c r="C833" s="12"/>
      <c r="D833" s="12"/>
      <c r="E833" s="12"/>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10"/>
      <c r="B834" s="11"/>
      <c r="C834" s="12"/>
      <c r="D834" s="12"/>
      <c r="E834" s="12"/>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10"/>
      <c r="B835" s="11"/>
      <c r="C835" s="12"/>
      <c r="D835" s="12"/>
      <c r="E835" s="12"/>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10"/>
      <c r="B836" s="11"/>
      <c r="C836" s="12"/>
      <c r="D836" s="12"/>
      <c r="E836" s="12"/>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10"/>
      <c r="B837" s="11"/>
      <c r="C837" s="12"/>
      <c r="D837" s="12"/>
      <c r="E837" s="12"/>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10"/>
      <c r="B838" s="11"/>
      <c r="C838" s="12"/>
      <c r="D838" s="12"/>
      <c r="E838" s="12"/>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10"/>
      <c r="B839" s="11"/>
      <c r="C839" s="12"/>
      <c r="D839" s="12"/>
      <c r="E839" s="12"/>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10"/>
      <c r="B840" s="11"/>
      <c r="C840" s="12"/>
      <c r="D840" s="12"/>
      <c r="E840" s="12"/>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10"/>
      <c r="B841" s="11"/>
      <c r="C841" s="12"/>
      <c r="D841" s="12"/>
      <c r="E841" s="12"/>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10"/>
      <c r="B842" s="11"/>
      <c r="C842" s="12"/>
      <c r="D842" s="12"/>
      <c r="E842" s="12"/>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10"/>
      <c r="B843" s="11"/>
      <c r="C843" s="12"/>
      <c r="D843" s="12"/>
      <c r="E843" s="12"/>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10"/>
      <c r="B844" s="11"/>
      <c r="C844" s="12"/>
      <c r="D844" s="12"/>
      <c r="E844" s="12"/>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10"/>
      <c r="B845" s="11"/>
      <c r="C845" s="12"/>
      <c r="D845" s="12"/>
      <c r="E845" s="12"/>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10"/>
      <c r="B846" s="11"/>
      <c r="C846" s="12"/>
      <c r="D846" s="12"/>
      <c r="E846" s="12"/>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10"/>
      <c r="B847" s="11"/>
      <c r="C847" s="12"/>
      <c r="D847" s="12"/>
      <c r="E847" s="12"/>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10"/>
      <c r="B848" s="11"/>
      <c r="C848" s="12"/>
      <c r="D848" s="12"/>
      <c r="E848" s="12"/>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10"/>
      <c r="B849" s="11"/>
      <c r="C849" s="12"/>
      <c r="D849" s="12"/>
      <c r="E849" s="12"/>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10"/>
      <c r="B850" s="11"/>
      <c r="C850" s="12"/>
      <c r="D850" s="12"/>
      <c r="E850" s="12"/>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10"/>
      <c r="B851" s="11"/>
      <c r="C851" s="12"/>
      <c r="D851" s="12"/>
      <c r="E851" s="12"/>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10"/>
      <c r="B852" s="11"/>
      <c r="C852" s="12"/>
      <c r="D852" s="12"/>
      <c r="E852" s="12"/>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10"/>
      <c r="B853" s="11"/>
      <c r="C853" s="12"/>
      <c r="D853" s="12"/>
      <c r="E853" s="12"/>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10"/>
      <c r="B854" s="11"/>
      <c r="C854" s="12"/>
      <c r="D854" s="12"/>
      <c r="E854" s="12"/>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10"/>
      <c r="B855" s="11"/>
      <c r="C855" s="12"/>
      <c r="D855" s="12"/>
      <c r="E855" s="12"/>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10"/>
      <c r="B856" s="11"/>
      <c r="C856" s="12"/>
      <c r="D856" s="12"/>
      <c r="E856" s="12"/>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10"/>
      <c r="B857" s="11"/>
      <c r="C857" s="12"/>
      <c r="D857" s="12"/>
      <c r="E857" s="12"/>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10"/>
      <c r="B858" s="11"/>
      <c r="C858" s="12"/>
      <c r="D858" s="12"/>
      <c r="E858" s="12"/>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10"/>
      <c r="B859" s="11"/>
      <c r="C859" s="12"/>
      <c r="D859" s="12"/>
      <c r="E859" s="12"/>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10"/>
      <c r="B860" s="11"/>
      <c r="C860" s="12"/>
      <c r="D860" s="12"/>
      <c r="E860" s="12"/>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10"/>
      <c r="B861" s="11"/>
      <c r="C861" s="12"/>
      <c r="D861" s="12"/>
      <c r="E861" s="12"/>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10"/>
      <c r="B862" s="11"/>
      <c r="C862" s="12"/>
      <c r="D862" s="12"/>
      <c r="E862" s="12"/>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10"/>
      <c r="B863" s="11"/>
      <c r="C863" s="12"/>
      <c r="D863" s="12"/>
      <c r="E863" s="12"/>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10"/>
      <c r="B864" s="11"/>
      <c r="C864" s="12"/>
      <c r="D864" s="12"/>
      <c r="E864" s="12"/>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10"/>
      <c r="B865" s="11"/>
      <c r="C865" s="12"/>
      <c r="D865" s="12"/>
      <c r="E865" s="12"/>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10"/>
      <c r="B866" s="11"/>
      <c r="C866" s="12"/>
      <c r="D866" s="12"/>
      <c r="E866" s="12"/>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10"/>
      <c r="B867" s="11"/>
      <c r="C867" s="12"/>
      <c r="D867" s="12"/>
      <c r="E867" s="12"/>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10"/>
      <c r="B868" s="11"/>
      <c r="C868" s="12"/>
      <c r="D868" s="12"/>
      <c r="E868" s="12"/>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10"/>
      <c r="B869" s="11"/>
      <c r="C869" s="12"/>
      <c r="D869" s="12"/>
      <c r="E869" s="12"/>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10"/>
      <c r="B870" s="11"/>
      <c r="C870" s="12"/>
      <c r="D870" s="12"/>
      <c r="E870" s="12"/>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10"/>
      <c r="B871" s="11"/>
      <c r="C871" s="12"/>
      <c r="D871" s="12"/>
      <c r="E871" s="12"/>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10"/>
      <c r="B872" s="11"/>
      <c r="C872" s="12"/>
      <c r="D872" s="12"/>
      <c r="E872" s="12"/>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10"/>
      <c r="B873" s="11"/>
      <c r="C873" s="12"/>
      <c r="D873" s="12"/>
      <c r="E873" s="12"/>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10"/>
      <c r="B874" s="11"/>
      <c r="C874" s="12"/>
      <c r="D874" s="12"/>
      <c r="E874" s="12"/>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10"/>
      <c r="B875" s="11"/>
      <c r="C875" s="12"/>
      <c r="D875" s="12"/>
      <c r="E875" s="12"/>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10"/>
      <c r="B876" s="11"/>
      <c r="C876" s="12"/>
      <c r="D876" s="12"/>
      <c r="E876" s="12"/>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10"/>
      <c r="B877" s="11"/>
      <c r="C877" s="12"/>
      <c r="D877" s="12"/>
      <c r="E877" s="12"/>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10"/>
      <c r="B878" s="11"/>
      <c r="C878" s="12"/>
      <c r="D878" s="12"/>
      <c r="E878" s="12"/>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10"/>
      <c r="B879" s="11"/>
      <c r="C879" s="12"/>
      <c r="D879" s="12"/>
      <c r="E879" s="12"/>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10"/>
      <c r="B880" s="11"/>
      <c r="C880" s="12"/>
      <c r="D880" s="12"/>
      <c r="E880" s="12"/>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10"/>
      <c r="B881" s="11"/>
      <c r="C881" s="12"/>
      <c r="D881" s="12"/>
      <c r="E881" s="12"/>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10"/>
      <c r="B882" s="11"/>
      <c r="C882" s="12"/>
      <c r="D882" s="12"/>
      <c r="E882" s="12"/>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10"/>
      <c r="B883" s="11"/>
      <c r="C883" s="12"/>
      <c r="D883" s="12"/>
      <c r="E883" s="12"/>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10"/>
      <c r="B884" s="11"/>
      <c r="C884" s="12"/>
      <c r="D884" s="12"/>
      <c r="E884" s="12"/>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10"/>
      <c r="B885" s="11"/>
      <c r="C885" s="12"/>
      <c r="D885" s="12"/>
      <c r="E885" s="12"/>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10"/>
      <c r="B886" s="11"/>
      <c r="C886" s="12"/>
      <c r="D886" s="12"/>
      <c r="E886" s="12"/>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10"/>
      <c r="B887" s="11"/>
      <c r="C887" s="12"/>
      <c r="D887" s="12"/>
      <c r="E887" s="12"/>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10"/>
      <c r="B888" s="11"/>
      <c r="C888" s="12"/>
      <c r="D888" s="12"/>
      <c r="E888" s="12"/>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10"/>
      <c r="B889" s="11"/>
      <c r="C889" s="12"/>
      <c r="D889" s="12"/>
      <c r="E889" s="12"/>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10"/>
      <c r="B890" s="11"/>
      <c r="C890" s="12"/>
      <c r="D890" s="12"/>
      <c r="E890" s="12"/>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10"/>
      <c r="B891" s="11"/>
      <c r="C891" s="12"/>
      <c r="D891" s="12"/>
      <c r="E891" s="12"/>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10"/>
      <c r="B892" s="11"/>
      <c r="C892" s="12"/>
      <c r="D892" s="12"/>
      <c r="E892" s="12"/>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10"/>
      <c r="B893" s="11"/>
      <c r="C893" s="12"/>
      <c r="D893" s="12"/>
      <c r="E893" s="12"/>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10"/>
      <c r="B894" s="11"/>
      <c r="C894" s="12"/>
      <c r="D894" s="12"/>
      <c r="E894" s="12"/>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10"/>
      <c r="B895" s="11"/>
      <c r="C895" s="12"/>
      <c r="D895" s="12"/>
      <c r="E895" s="12"/>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10"/>
      <c r="B896" s="11"/>
      <c r="C896" s="12"/>
      <c r="D896" s="12"/>
      <c r="E896" s="12"/>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10"/>
      <c r="B897" s="11"/>
      <c r="C897" s="12"/>
      <c r="D897" s="12"/>
      <c r="E897" s="12"/>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10"/>
      <c r="B898" s="11"/>
      <c r="C898" s="12"/>
      <c r="D898" s="12"/>
      <c r="E898" s="12"/>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10"/>
      <c r="B899" s="11"/>
      <c r="C899" s="12"/>
      <c r="D899" s="12"/>
      <c r="E899" s="12"/>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10"/>
      <c r="B900" s="11"/>
      <c r="C900" s="12"/>
      <c r="D900" s="12"/>
      <c r="E900" s="12"/>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10"/>
      <c r="B901" s="11"/>
      <c r="C901" s="12"/>
      <c r="D901" s="12"/>
      <c r="E901" s="12"/>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10"/>
      <c r="B902" s="11"/>
      <c r="C902" s="12"/>
      <c r="D902" s="12"/>
      <c r="E902" s="12"/>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10"/>
      <c r="B903" s="11"/>
      <c r="C903" s="12"/>
      <c r="D903" s="12"/>
      <c r="E903" s="12"/>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10"/>
      <c r="B904" s="11"/>
      <c r="C904" s="12"/>
      <c r="D904" s="12"/>
      <c r="E904" s="12"/>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10"/>
      <c r="B905" s="11"/>
      <c r="C905" s="12"/>
      <c r="D905" s="12"/>
      <c r="E905" s="12"/>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10"/>
      <c r="B906" s="11"/>
      <c r="C906" s="12"/>
      <c r="D906" s="12"/>
      <c r="E906" s="12"/>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10"/>
      <c r="B907" s="11"/>
      <c r="C907" s="12"/>
      <c r="D907" s="12"/>
      <c r="E907" s="12"/>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10"/>
      <c r="B908" s="11"/>
      <c r="C908" s="12"/>
      <c r="D908" s="12"/>
      <c r="E908" s="12"/>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10"/>
      <c r="B909" s="11"/>
      <c r="C909" s="12"/>
      <c r="D909" s="12"/>
      <c r="E909" s="12"/>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10"/>
      <c r="B910" s="11"/>
      <c r="C910" s="12"/>
      <c r="D910" s="12"/>
      <c r="E910" s="12"/>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10"/>
      <c r="B911" s="11"/>
      <c r="C911" s="12"/>
      <c r="D911" s="12"/>
      <c r="E911" s="12"/>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10"/>
      <c r="B912" s="11"/>
      <c r="C912" s="12"/>
      <c r="D912" s="12"/>
      <c r="E912" s="12"/>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10"/>
      <c r="B913" s="11"/>
      <c r="C913" s="12"/>
      <c r="D913" s="12"/>
      <c r="E913" s="12"/>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10"/>
      <c r="B914" s="11"/>
      <c r="C914" s="12"/>
      <c r="D914" s="12"/>
      <c r="E914" s="12"/>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10"/>
      <c r="B915" s="11"/>
      <c r="C915" s="12"/>
      <c r="D915" s="12"/>
      <c r="E915" s="12"/>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10"/>
      <c r="B916" s="11"/>
      <c r="C916" s="12"/>
      <c r="D916" s="12"/>
      <c r="E916" s="12"/>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10"/>
      <c r="B917" s="11"/>
      <c r="C917" s="12"/>
      <c r="D917" s="12"/>
      <c r="E917" s="12"/>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10"/>
      <c r="B918" s="11"/>
      <c r="C918" s="12"/>
      <c r="D918" s="12"/>
      <c r="E918" s="12"/>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10"/>
      <c r="B919" s="11"/>
      <c r="C919" s="12"/>
      <c r="D919" s="12"/>
      <c r="E919" s="12"/>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10"/>
      <c r="B920" s="11"/>
      <c r="C920" s="12"/>
      <c r="D920" s="12"/>
      <c r="E920" s="12"/>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10"/>
      <c r="B921" s="11"/>
      <c r="C921" s="12"/>
      <c r="D921" s="12"/>
      <c r="E921" s="12"/>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10"/>
      <c r="B922" s="11"/>
      <c r="C922" s="12"/>
      <c r="D922" s="12"/>
      <c r="E922" s="12"/>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10"/>
      <c r="B923" s="11"/>
      <c r="C923" s="12"/>
      <c r="D923" s="12"/>
      <c r="E923" s="12"/>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10"/>
      <c r="B924" s="11"/>
      <c r="C924" s="12"/>
      <c r="D924" s="12"/>
      <c r="E924" s="12"/>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10"/>
      <c r="B925" s="11"/>
      <c r="C925" s="12"/>
      <c r="D925" s="12"/>
      <c r="E925" s="12"/>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10"/>
      <c r="B926" s="11"/>
      <c r="C926" s="12"/>
      <c r="D926" s="12"/>
      <c r="E926" s="12"/>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10"/>
      <c r="B927" s="11"/>
      <c r="C927" s="12"/>
      <c r="D927" s="12"/>
      <c r="E927" s="12"/>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10"/>
      <c r="B928" s="11"/>
      <c r="C928" s="12"/>
      <c r="D928" s="12"/>
      <c r="E928" s="12"/>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10"/>
      <c r="B929" s="11"/>
      <c r="C929" s="12"/>
      <c r="D929" s="12"/>
      <c r="E929" s="12"/>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10"/>
      <c r="B930" s="11"/>
      <c r="C930" s="12"/>
      <c r="D930" s="12"/>
      <c r="E930" s="12"/>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10"/>
      <c r="B931" s="11"/>
      <c r="C931" s="12"/>
      <c r="D931" s="12"/>
      <c r="E931" s="12"/>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10"/>
      <c r="B932" s="11"/>
      <c r="C932" s="12"/>
      <c r="D932" s="12"/>
      <c r="E932" s="12"/>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10"/>
      <c r="B933" s="11"/>
      <c r="C933" s="12"/>
      <c r="D933" s="12"/>
      <c r="E933" s="12"/>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10"/>
      <c r="B934" s="11"/>
      <c r="C934" s="12"/>
      <c r="D934" s="12"/>
      <c r="E934" s="12"/>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10"/>
      <c r="B935" s="11"/>
      <c r="C935" s="12"/>
      <c r="D935" s="12"/>
      <c r="E935" s="12"/>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10"/>
      <c r="B936" s="11"/>
      <c r="C936" s="12"/>
      <c r="D936" s="12"/>
      <c r="E936" s="12"/>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10"/>
      <c r="B937" s="11"/>
      <c r="C937" s="12"/>
      <c r="D937" s="12"/>
      <c r="E937" s="12"/>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10"/>
      <c r="B938" s="11"/>
      <c r="C938" s="12"/>
      <c r="D938" s="12"/>
      <c r="E938" s="12"/>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10"/>
      <c r="B939" s="11"/>
      <c r="C939" s="12"/>
      <c r="D939" s="12"/>
      <c r="E939" s="12"/>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10"/>
      <c r="B940" s="11"/>
      <c r="C940" s="12"/>
      <c r="D940" s="12"/>
      <c r="E940" s="12"/>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10"/>
      <c r="B941" s="11"/>
      <c r="C941" s="12"/>
      <c r="D941" s="12"/>
      <c r="E941" s="12"/>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10"/>
      <c r="B942" s="11"/>
      <c r="C942" s="12"/>
      <c r="D942" s="12"/>
      <c r="E942" s="12"/>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10"/>
      <c r="B943" s="11"/>
      <c r="C943" s="12"/>
      <c r="D943" s="12"/>
      <c r="E943" s="12"/>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10"/>
      <c r="B944" s="11"/>
      <c r="C944" s="12"/>
      <c r="D944" s="12"/>
      <c r="E944" s="12"/>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10"/>
      <c r="B945" s="11"/>
      <c r="C945" s="12"/>
      <c r="D945" s="12"/>
      <c r="E945" s="12"/>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10"/>
      <c r="B946" s="11"/>
      <c r="C946" s="12"/>
      <c r="D946" s="12"/>
      <c r="E946" s="12"/>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10"/>
      <c r="B947" s="11"/>
      <c r="C947" s="12"/>
      <c r="D947" s="12"/>
      <c r="E947" s="12"/>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10"/>
      <c r="B948" s="11"/>
      <c r="C948" s="12"/>
      <c r="D948" s="12"/>
      <c r="E948" s="12"/>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10"/>
      <c r="B949" s="11"/>
      <c r="C949" s="12"/>
      <c r="D949" s="12"/>
      <c r="E949" s="12"/>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10"/>
      <c r="B950" s="11"/>
      <c r="C950" s="12"/>
      <c r="D950" s="12"/>
      <c r="E950" s="12"/>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10"/>
      <c r="B951" s="11"/>
      <c r="C951" s="12"/>
      <c r="D951" s="12"/>
      <c r="E951" s="12"/>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10"/>
      <c r="B952" s="11"/>
      <c r="C952" s="12"/>
      <c r="D952" s="12"/>
      <c r="E952" s="12"/>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10"/>
      <c r="B953" s="11"/>
      <c r="C953" s="12"/>
      <c r="D953" s="12"/>
      <c r="E953" s="12"/>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10"/>
      <c r="B954" s="11"/>
      <c r="C954" s="12"/>
      <c r="D954" s="12"/>
      <c r="E954" s="12"/>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10"/>
      <c r="B955" s="11"/>
      <c r="C955" s="12"/>
      <c r="D955" s="12"/>
      <c r="E955" s="12"/>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10"/>
      <c r="B956" s="11"/>
      <c r="C956" s="12"/>
      <c r="D956" s="12"/>
      <c r="E956" s="12"/>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10"/>
      <c r="B957" s="11"/>
      <c r="C957" s="12"/>
      <c r="D957" s="12"/>
      <c r="E957" s="12"/>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10"/>
      <c r="B958" s="11"/>
      <c r="C958" s="12"/>
      <c r="D958" s="12"/>
      <c r="E958" s="12"/>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10"/>
      <c r="B959" s="11"/>
      <c r="C959" s="12"/>
      <c r="D959" s="12"/>
      <c r="E959" s="12"/>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10"/>
      <c r="B960" s="11"/>
      <c r="C960" s="12"/>
      <c r="D960" s="12"/>
      <c r="E960" s="12"/>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10"/>
      <c r="B961" s="11"/>
      <c r="C961" s="12"/>
      <c r="D961" s="12"/>
      <c r="E961" s="12"/>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10"/>
      <c r="B962" s="11"/>
      <c r="C962" s="12"/>
      <c r="D962" s="12"/>
      <c r="E962" s="12"/>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10"/>
      <c r="B963" s="11"/>
      <c r="C963" s="12"/>
      <c r="D963" s="12"/>
      <c r="E963" s="12"/>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10"/>
      <c r="B964" s="11"/>
      <c r="C964" s="12"/>
      <c r="D964" s="12"/>
      <c r="E964" s="12"/>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10"/>
      <c r="B965" s="11"/>
      <c r="C965" s="12"/>
      <c r="D965" s="12"/>
      <c r="E965" s="12"/>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10"/>
      <c r="B966" s="11"/>
      <c r="C966" s="12"/>
      <c r="D966" s="12"/>
      <c r="E966" s="12"/>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10"/>
      <c r="B967" s="11"/>
      <c r="C967" s="12"/>
      <c r="D967" s="12"/>
      <c r="E967" s="12"/>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10"/>
      <c r="B968" s="11"/>
      <c r="C968" s="12"/>
      <c r="D968" s="12"/>
      <c r="E968" s="12"/>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10"/>
      <c r="B969" s="11"/>
      <c r="C969" s="12"/>
      <c r="D969" s="12"/>
      <c r="E969" s="12"/>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10"/>
      <c r="B970" s="11"/>
      <c r="C970" s="12"/>
      <c r="D970" s="12"/>
      <c r="E970" s="12"/>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10"/>
      <c r="B971" s="11"/>
      <c r="C971" s="12"/>
      <c r="D971" s="12"/>
      <c r="E971" s="12"/>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10"/>
      <c r="B972" s="11"/>
      <c r="C972" s="12"/>
      <c r="D972" s="12"/>
      <c r="E972" s="12"/>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10"/>
      <c r="B973" s="11"/>
      <c r="C973" s="12"/>
      <c r="D973" s="12"/>
      <c r="E973" s="12"/>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10"/>
      <c r="B974" s="11"/>
      <c r="C974" s="12"/>
      <c r="D974" s="12"/>
      <c r="E974" s="12"/>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10"/>
      <c r="B975" s="11"/>
      <c r="C975" s="12"/>
      <c r="D975" s="12"/>
      <c r="E975" s="12"/>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10"/>
      <c r="B976" s="11"/>
      <c r="C976" s="12"/>
      <c r="D976" s="12"/>
      <c r="E976" s="12"/>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10"/>
      <c r="B977" s="11"/>
      <c r="C977" s="12"/>
      <c r="D977" s="12"/>
      <c r="E977" s="12"/>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10"/>
      <c r="B978" s="11"/>
      <c r="C978" s="12"/>
      <c r="D978" s="12"/>
      <c r="E978" s="12"/>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10"/>
      <c r="B979" s="11"/>
      <c r="C979" s="12"/>
      <c r="D979" s="12"/>
      <c r="E979" s="12"/>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10"/>
      <c r="B980" s="11"/>
      <c r="C980" s="12"/>
      <c r="D980" s="12"/>
      <c r="E980" s="12"/>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10"/>
      <c r="B981" s="11"/>
      <c r="C981" s="12"/>
      <c r="D981" s="12"/>
      <c r="E981" s="12"/>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10"/>
      <c r="B982" s="11"/>
      <c r="C982" s="12"/>
      <c r="D982" s="12"/>
      <c r="E982" s="12"/>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10"/>
      <c r="B983" s="11"/>
      <c r="C983" s="12"/>
      <c r="D983" s="12"/>
      <c r="E983" s="12"/>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10"/>
      <c r="B984" s="11"/>
      <c r="C984" s="12"/>
      <c r="D984" s="12"/>
      <c r="E984" s="12"/>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10"/>
      <c r="B985" s="11"/>
      <c r="C985" s="12"/>
      <c r="D985" s="12"/>
      <c r="E985" s="12"/>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10"/>
      <c r="B986" s="11"/>
      <c r="C986" s="12"/>
      <c r="D986" s="12"/>
      <c r="E986" s="12"/>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10"/>
      <c r="B987" s="11"/>
      <c r="C987" s="12"/>
      <c r="D987" s="12"/>
      <c r="E987" s="12"/>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10"/>
      <c r="B988" s="11"/>
      <c r="C988" s="12"/>
      <c r="D988" s="12"/>
      <c r="E988" s="12"/>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10"/>
      <c r="B989" s="11"/>
      <c r="C989" s="12"/>
      <c r="D989" s="12"/>
      <c r="E989" s="12"/>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10"/>
      <c r="B990" s="11"/>
      <c r="C990" s="12"/>
      <c r="D990" s="12"/>
      <c r="E990" s="12"/>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10"/>
      <c r="B991" s="11"/>
      <c r="C991" s="12"/>
      <c r="D991" s="12"/>
      <c r="E991" s="12"/>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10"/>
      <c r="B992" s="11"/>
      <c r="C992" s="12"/>
      <c r="D992" s="12"/>
      <c r="E992" s="12"/>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10"/>
      <c r="B993" s="11"/>
      <c r="C993" s="12"/>
      <c r="D993" s="12"/>
      <c r="E993" s="12"/>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10"/>
      <c r="B994" s="11"/>
      <c r="C994" s="12"/>
      <c r="D994" s="12"/>
      <c r="E994" s="12"/>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10"/>
      <c r="B995" s="11"/>
      <c r="C995" s="12"/>
      <c r="D995" s="12"/>
      <c r="E995" s="12"/>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10"/>
      <c r="B996" s="11"/>
      <c r="C996" s="12"/>
      <c r="D996" s="12"/>
      <c r="E996" s="12"/>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10"/>
      <c r="B997" s="11"/>
      <c r="C997" s="12"/>
      <c r="D997" s="12"/>
      <c r="E997" s="12"/>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10"/>
      <c r="B998" s="11"/>
      <c r="C998" s="12"/>
      <c r="D998" s="12"/>
      <c r="E998" s="12"/>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10"/>
      <c r="B999" s="11"/>
      <c r="C999" s="12"/>
      <c r="D999" s="12"/>
      <c r="E999" s="12"/>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10"/>
      <c r="B1000" s="11"/>
      <c r="C1000" s="12"/>
      <c r="D1000" s="12"/>
      <c r="E1000" s="12"/>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1">
    <mergeCell ref="H4:H5"/>
    <mergeCell ref="I4:I5"/>
    <mergeCell ref="A1:I1"/>
    <mergeCell ref="A2:I2"/>
    <mergeCell ref="H3:I3"/>
    <mergeCell ref="C4:D4"/>
    <mergeCell ref="A4:A5"/>
    <mergeCell ref="B4:B5"/>
    <mergeCell ref="E4:E5"/>
    <mergeCell ref="G4:G5"/>
    <mergeCell ref="F4:F5"/>
  </mergeCells>
  <pageMargins left="0.7" right="0.7" top="0.75" bottom="0.75" header="0" footer="0"/>
  <pageSetup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GTSX theo gia SS2010</vt:lpstr>
      <vt:lpstr>San luong nong san</vt:lpstr>
      <vt:lpstr>Sheet1</vt:lpstr>
      <vt:lpstr>MB16</vt:lpstr>
      <vt:lpstr>'GTSX theo gia SS2010'!Print_Area</vt:lpstr>
      <vt:lpstr>'San luong nong san'!Print_Area</vt:lpstr>
      <vt:lpstr>'GTSX theo gia SS2010'!Print_Titles</vt:lpstr>
      <vt:lpstr>'San luong nong san'!Print_Titles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TRUONGDAT COMPANY</dc:creator>
  <cp:lastModifiedBy>?? V?n Tu?n</cp:lastModifiedBy>
  <cp:lastPrinted>2026-04-02T04:37:31Z</cp:lastPrinted>
  <dcterms:created xsi:type="dcterms:W3CDTF">2019-11-17T00:48:17Z</dcterms:created>
  <dcterms:modified xsi:type="dcterms:W3CDTF">2026-04-02T08:30:18Z</dcterms:modified>
  <cp:contentStatus/>
</cp:coreProperties>
</file>